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trovska\AppData\Roaming\iManage\Work\Recent\CZ-LIBERTY_RESTRU\"/>
    </mc:Choice>
  </mc:AlternateContent>
  <xr:revisionPtr revIDLastSave="0" documentId="13_ncr:1_{A9A52235-4764-449A-B887-A3EE72524561}" xr6:coauthVersionLast="47" xr6:coauthVersionMax="47" xr10:uidLastSave="{00000000-0000-0000-0000-000000000000}"/>
  <bookViews>
    <workbookView xWindow="-120" yWindow="-120" windowWidth="29040" windowHeight="15840" activeTab="5" xr2:uid="{313656C0-4325-4193-AE0E-33C8DC6897A5}"/>
  </bookViews>
  <sheets>
    <sheet name="Total" sheetId="1" r:id="rId1"/>
    <sheet name="IV_firemní" sheetId="2" r:id="rId2"/>
    <sheet name="IV" sheetId="3" r:id="rId3"/>
    <sheet name="KM_CZK" sheetId="4" r:id="rId4"/>
    <sheet name="KM_curr" sheetId="5" r:id="rId5"/>
    <sheet name="Custom G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  <c r="D9" i="3"/>
  <c r="F18" i="5"/>
  <c r="F19" i="5" s="1"/>
  <c r="F38" i="4"/>
  <c r="D7" i="3"/>
  <c r="E12" i="2" l="1"/>
  <c r="E10" i="2"/>
  <c r="F9" i="2"/>
  <c r="F7" i="2"/>
  <c r="F12" i="2" s="1"/>
  <c r="B2" i="1" s="1"/>
  <c r="B7" i="1" s="1"/>
  <c r="B13" i="1"/>
</calcChain>
</file>

<file path=xl/sharedStrings.xml><?xml version="1.0" encoding="utf-8"?>
<sst xmlns="http://schemas.openxmlformats.org/spreadsheetml/2006/main" count="233" uniqueCount="138">
  <si>
    <t>SAP</t>
  </si>
  <si>
    <t>Exchange rate</t>
  </si>
  <si>
    <t xml:space="preserve"> </t>
  </si>
  <si>
    <t>EUR</t>
  </si>
  <si>
    <t>USD</t>
  </si>
  <si>
    <t>Valid Guarantees</t>
  </si>
  <si>
    <t>Purchaser</t>
  </si>
  <si>
    <t>Currency</t>
  </si>
  <si>
    <t>Amount</t>
  </si>
  <si>
    <t>Amount in CZK</t>
  </si>
  <si>
    <t>Guarantor</t>
  </si>
  <si>
    <t>Expiry Date</t>
  </si>
  <si>
    <t>Country</t>
  </si>
  <si>
    <t>Raven PL</t>
  </si>
  <si>
    <t>Raven SK</t>
  </si>
  <si>
    <t>SK</t>
  </si>
  <si>
    <t>Hydrotechnic s.r.o.</t>
  </si>
  <si>
    <t>CZK</t>
  </si>
  <si>
    <t>Hydrotechni Praha</t>
  </si>
  <si>
    <t>časově neomezená</t>
  </si>
  <si>
    <t>CZ</t>
  </si>
  <si>
    <t>Manfred Reiner</t>
  </si>
  <si>
    <t>Manfred Reiner Röheren</t>
  </si>
  <si>
    <t>DE</t>
  </si>
  <si>
    <t>TOTAL</t>
  </si>
  <si>
    <t>LO</t>
  </si>
  <si>
    <t>PLN</t>
  </si>
  <si>
    <t>COMPANY</t>
  </si>
  <si>
    <t>Opening Bank</t>
  </si>
  <si>
    <t>L/G´s No.</t>
  </si>
  <si>
    <t>Our reference</t>
  </si>
  <si>
    <t>Expiry date</t>
  </si>
  <si>
    <t>Note</t>
  </si>
  <si>
    <t>Type of LG</t>
  </si>
  <si>
    <t>Systemtube, s.r.o.</t>
  </si>
  <si>
    <t>VÚB Bratislava</t>
  </si>
  <si>
    <t>009020318961</t>
  </si>
  <si>
    <t>GIAD423000049</t>
  </si>
  <si>
    <t>Slovakia</t>
  </si>
  <si>
    <t>bank</t>
  </si>
  <si>
    <t>Total</t>
  </si>
  <si>
    <t>Bank</t>
  </si>
  <si>
    <t>Bank Rating</t>
  </si>
  <si>
    <t>Contractor</t>
  </si>
  <si>
    <t>Issuing Date</t>
  </si>
  <si>
    <t>Expiring Date</t>
  </si>
  <si>
    <t>Contract</t>
  </si>
  <si>
    <t>KB</t>
  </si>
  <si>
    <t>KOMA-Industry s.r.o.</t>
  </si>
  <si>
    <t>ČSOB</t>
  </si>
  <si>
    <t>LAMA energy</t>
  </si>
  <si>
    <t>sníženo na 567 500 CZK</t>
  </si>
  <si>
    <t>sníženo na 1 395 000 CZK</t>
  </si>
  <si>
    <t>1435MM a.s.</t>
  </si>
  <si>
    <t>Hydroma</t>
  </si>
  <si>
    <t>Ingeteam</t>
  </si>
  <si>
    <t>čsob</t>
  </si>
  <si>
    <t>AUTEL</t>
  </si>
  <si>
    <t>Česká spořitelna</t>
  </si>
  <si>
    <t>PIRES</t>
  </si>
  <si>
    <t>LTPO</t>
  </si>
  <si>
    <t>CITI</t>
  </si>
  <si>
    <t>VUHŽ</t>
  </si>
  <si>
    <t>Potrubí Seidler</t>
  </si>
  <si>
    <t>el-sense</t>
  </si>
  <si>
    <t>Reiffeisenbank</t>
  </si>
  <si>
    <t>ŽĎAS</t>
  </si>
  <si>
    <t>raiffeisenbank</t>
  </si>
  <si>
    <t>sníženo na 10 031 000</t>
  </si>
  <si>
    <t>Unicreditbank</t>
  </si>
  <si>
    <t>Hutní projekt Frýde-Místek</t>
  </si>
  <si>
    <t>RPS Ostrava</t>
  </si>
  <si>
    <t>sníženo na 3 985 713,35 czk</t>
  </si>
  <si>
    <t>Pires</t>
  </si>
  <si>
    <t>INSTRUO</t>
  </si>
  <si>
    <t>Hutní montáže</t>
  </si>
  <si>
    <t>Danieli</t>
  </si>
  <si>
    <t>23.6.2022</t>
  </si>
  <si>
    <t>1.7.2024</t>
  </si>
  <si>
    <t>Raiffeisebń Bank</t>
  </si>
  <si>
    <t>ECM ECO Monitoring</t>
  </si>
  <si>
    <t>11.8.2023</t>
  </si>
  <si>
    <t>10.8.2024</t>
  </si>
  <si>
    <t>Credit Agricole Italia</t>
  </si>
  <si>
    <t>13.7.2022</t>
  </si>
  <si>
    <t>14.8.2024</t>
  </si>
  <si>
    <t>Nordea Bank</t>
  </si>
  <si>
    <t>Sund Birsta</t>
  </si>
  <si>
    <t>25.7.2022</t>
  </si>
  <si>
    <t>31.8.2024</t>
  </si>
  <si>
    <t>2.8.2022</t>
  </si>
  <si>
    <t>Královopolská</t>
  </si>
  <si>
    <t>23.2.2022</t>
  </si>
  <si>
    <t>14.9.2024</t>
  </si>
  <si>
    <t>Unicredit S.P.A.</t>
  </si>
  <si>
    <t>15.7.2022</t>
  </si>
  <si>
    <t>8.11.2024</t>
  </si>
  <si>
    <t>2.11.2022</t>
  </si>
  <si>
    <t>Raiffeisen Bank</t>
  </si>
  <si>
    <t>Primetals Technologies</t>
  </si>
  <si>
    <t>2.2.2023</t>
  </si>
  <si>
    <t>19.11.24</t>
  </si>
  <si>
    <t>IMET AKE</t>
  </si>
  <si>
    <t>16.11.2022</t>
  </si>
  <si>
    <t>30.11.2024</t>
  </si>
  <si>
    <t>11.4.2023</t>
  </si>
  <si>
    <t>14.1.2025</t>
  </si>
  <si>
    <t>TOTAL in CZK</t>
  </si>
  <si>
    <t>EUR/CZK</t>
  </si>
  <si>
    <t>Company</t>
  </si>
  <si>
    <t>Firm</t>
  </si>
  <si>
    <t>L/C number</t>
  </si>
  <si>
    <t>L/C opened</t>
  </si>
  <si>
    <t>expiry date</t>
  </si>
  <si>
    <t>amount</t>
  </si>
  <si>
    <t>curr.</t>
  </si>
  <si>
    <t>in CZK</t>
  </si>
  <si>
    <t>latest shipment date</t>
  </si>
  <si>
    <t>due date</t>
  </si>
  <si>
    <t>Customs guarantee</t>
  </si>
  <si>
    <t>Iva_</t>
  </si>
  <si>
    <t>Iva_II</t>
  </si>
  <si>
    <t>Kamila</t>
  </si>
  <si>
    <t>Kamila_II</t>
  </si>
  <si>
    <t>Kamila_III</t>
  </si>
  <si>
    <t>Revis</t>
  </si>
  <si>
    <t>PRAGGO0059579</t>
  </si>
  <si>
    <t>Czech Rep.</t>
  </si>
  <si>
    <t>Summary of L/G issued in favour of LO on January 31, 2024</t>
  </si>
  <si>
    <t>Seznam bankovních garancí k  vystavených ve prospěch LO k 31.1.2024</t>
  </si>
  <si>
    <t>Rovakotan</t>
  </si>
  <si>
    <t>ZVVZ</t>
  </si>
  <si>
    <t>Seznam bankovních garancí k  vystavených ve prospěch LO 31.1.2024</t>
  </si>
  <si>
    <t>ČNB 31.1.2024</t>
  </si>
  <si>
    <t>Přijaté garance</t>
  </si>
  <si>
    <t>poskytnuté garance</t>
  </si>
  <si>
    <t>Kč</t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</si>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</sst>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Kč&quot;* #,##0.00_);_(&quot;Kč&quot;* \(#,##0.00\);_(&quot;Kč&quot;* &quot;-&quot;??_);_(@_)"/>
    <numFmt numFmtId="165" formatCode="_(* #,##0.00_);_(* \(#,##0.00\);_(* &quot;-&quot;??_);_(@_)"/>
    <numFmt numFmtId="166" formatCode="0.000"/>
    <numFmt numFmtId="167" formatCode="_-&quot;$&quot;* #,##0.00_-;\-&quot;$&quot;* #,##0.00_-;_-&quot;$&quot;* &quot;-&quot;??_-;_-@_-"/>
    <numFmt numFmtId="168" formatCode="dd/mm/yy"/>
    <numFmt numFmtId="169" formatCode="General_)"/>
    <numFmt numFmtId="170" formatCode="#,##0.00\ _K_č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u/>
      <sz val="16"/>
      <name val="Arial"/>
      <family val="2"/>
      <charset val="238"/>
    </font>
    <font>
      <u/>
      <sz val="16"/>
      <name val="Arial CE"/>
      <family val="2"/>
      <charset val="238"/>
    </font>
    <font>
      <sz val="10"/>
      <name val="Times New Roman"/>
      <family val="1"/>
      <charset val="238"/>
    </font>
    <font>
      <sz val="12"/>
      <name val="Courier"/>
      <family val="1"/>
      <charset val="238"/>
    </font>
    <font>
      <sz val="12"/>
      <name val="Arial"/>
      <family val="2"/>
      <charset val="238"/>
    </font>
    <font>
      <sz val="11"/>
      <name val="Calibri"/>
      <family val="2"/>
      <charset val="238"/>
    </font>
    <font>
      <sz val="10"/>
      <name val="Courier"/>
      <family val="1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14" fillId="0" borderId="0"/>
  </cellStyleXfs>
  <cellXfs count="186">
    <xf numFmtId="0" fontId="0" fillId="0" borderId="0" xfId="0"/>
    <xf numFmtId="4" fontId="0" fillId="0" borderId="0" xfId="0" applyNumberFormat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right"/>
    </xf>
    <xf numFmtId="0" fontId="3" fillId="0" borderId="0" xfId="0" applyFont="1"/>
    <xf numFmtId="166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66" fontId="6" fillId="0" borderId="1" xfId="0" applyNumberFormat="1" applyFont="1" applyBorder="1"/>
    <xf numFmtId="0" fontId="2" fillId="0" borderId="0" xfId="0" applyFont="1" applyAlignment="1">
      <alignment horizontal="center"/>
    </xf>
    <xf numFmtId="166" fontId="4" fillId="0" borderId="0" xfId="0" applyNumberFormat="1" applyFont="1" applyAlignment="1">
      <alignment horizontal="right"/>
    </xf>
    <xf numFmtId="0" fontId="4" fillId="0" borderId="0" xfId="3" applyFont="1"/>
    <xf numFmtId="0" fontId="7" fillId="2" borderId="2" xfId="0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" fontId="7" fillId="2" borderId="3" xfId="4" applyNumberFormat="1" applyFont="1" applyFill="1" applyBorder="1" applyAlignment="1">
      <alignment horizontal="right"/>
    </xf>
    <xf numFmtId="14" fontId="7" fillId="2" borderId="3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4" fontId="5" fillId="0" borderId="6" xfId="4" applyNumberFormat="1" applyFont="1" applyFill="1" applyBorder="1" applyAlignment="1">
      <alignment horizontal="right"/>
    </xf>
    <xf numFmtId="4" fontId="5" fillId="0" borderId="6" xfId="5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0" xfId="0" applyFont="1"/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4" applyNumberFormat="1" applyFont="1" applyFill="1" applyBorder="1" applyAlignment="1">
      <alignment horizontal="right" vertical="center"/>
    </xf>
    <xf numFmtId="4" fontId="5" fillId="0" borderId="1" xfId="5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" fontId="5" fillId="0" borderId="11" xfId="4" applyNumberFormat="1" applyFont="1" applyFill="1" applyBorder="1" applyAlignment="1">
      <alignment horizontal="right" vertical="center"/>
    </xf>
    <xf numFmtId="4" fontId="5" fillId="0" borderId="11" xfId="5" applyNumberFormat="1" applyFont="1" applyFill="1" applyBorder="1" applyAlignment="1">
      <alignment horizontal="right" vertical="center"/>
    </xf>
    <xf numFmtId="49" fontId="5" fillId="0" borderId="11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/>
    </xf>
    <xf numFmtId="0" fontId="7" fillId="2" borderId="14" xfId="0" applyFont="1" applyFill="1" applyBorder="1"/>
    <xf numFmtId="4" fontId="7" fillId="2" borderId="14" xfId="0" applyNumberFormat="1" applyFont="1" applyFill="1" applyBorder="1"/>
    <xf numFmtId="0" fontId="7" fillId="2" borderId="15" xfId="0" applyFont="1" applyFill="1" applyBorder="1"/>
    <xf numFmtId="0" fontId="7" fillId="2" borderId="16" xfId="0" applyFont="1" applyFill="1" applyBorder="1" applyAlignment="1">
      <alignment horizontal="left"/>
    </xf>
    <xf numFmtId="0" fontId="7" fillId="2" borderId="17" xfId="0" applyFont="1" applyFill="1" applyBorder="1"/>
    <xf numFmtId="4" fontId="7" fillId="2" borderId="17" xfId="0" applyNumberFormat="1" applyFont="1" applyFill="1" applyBorder="1"/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/>
    <xf numFmtId="4" fontId="7" fillId="2" borderId="19" xfId="0" applyNumberFormat="1" applyFont="1" applyFill="1" applyBorder="1"/>
    <xf numFmtId="0" fontId="7" fillId="2" borderId="20" xfId="0" applyFont="1" applyFill="1" applyBorder="1"/>
    <xf numFmtId="14" fontId="0" fillId="0" borderId="0" xfId="0" applyNumberFormat="1"/>
    <xf numFmtId="0" fontId="2" fillId="0" borderId="0" xfId="0" applyFont="1" applyAlignment="1">
      <alignment horizontal="left"/>
    </xf>
    <xf numFmtId="0" fontId="2" fillId="3" borderId="21" xfId="0" applyFont="1" applyFill="1" applyBorder="1" applyAlignment="1">
      <alignment horizontal="center"/>
    </xf>
    <xf numFmtId="14" fontId="2" fillId="3" borderId="22" xfId="0" applyNumberFormat="1" applyFont="1" applyFill="1" applyBorder="1" applyAlignment="1">
      <alignment horizontal="right"/>
    </xf>
    <xf numFmtId="4" fontId="2" fillId="0" borderId="0" xfId="1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3" borderId="23" xfId="0" applyFont="1" applyFill="1" applyBorder="1" applyAlignment="1">
      <alignment horizontal="center"/>
    </xf>
    <xf numFmtId="166" fontId="2" fillId="4" borderId="21" xfId="0" applyNumberFormat="1" applyFont="1" applyFill="1" applyBorder="1" applyAlignment="1">
      <alignment horizontal="right"/>
    </xf>
    <xf numFmtId="0" fontId="2" fillId="3" borderId="16" xfId="0" applyFont="1" applyFill="1" applyBorder="1" applyAlignment="1">
      <alignment horizontal="center"/>
    </xf>
    <xf numFmtId="166" fontId="2" fillId="4" borderId="24" xfId="0" applyNumberFormat="1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66" fontId="2" fillId="4" borderId="26" xfId="0" applyNumberFormat="1" applyFont="1" applyFill="1" applyBorder="1" applyAlignment="1">
      <alignment horizontal="right"/>
    </xf>
    <xf numFmtId="0" fontId="2" fillId="0" borderId="27" xfId="0" applyFont="1" applyBorder="1" applyAlignment="1">
      <alignment horizontal="center"/>
    </xf>
    <xf numFmtId="166" fontId="2" fillId="0" borderId="27" xfId="0" applyNumberFormat="1" applyFont="1" applyBorder="1" applyAlignment="1">
      <alignment horizontal="right"/>
    </xf>
    <xf numFmtId="0" fontId="7" fillId="2" borderId="28" xfId="0" applyFont="1" applyFill="1" applyBorder="1" applyAlignment="1">
      <alignment horizontal="center"/>
    </xf>
    <xf numFmtId="4" fontId="7" fillId="2" borderId="3" xfId="2" applyNumberFormat="1" applyFont="1" applyFill="1" applyBorder="1" applyAlignment="1">
      <alignment horizontal="center"/>
    </xf>
    <xf numFmtId="4" fontId="7" fillId="2" borderId="29" xfId="2" applyNumberFormat="1" applyFont="1" applyFill="1" applyBorder="1" applyAlignment="1">
      <alignment horizontal="center"/>
    </xf>
    <xf numFmtId="49" fontId="7" fillId="2" borderId="29" xfId="0" applyNumberFormat="1" applyFont="1" applyFill="1" applyBorder="1" applyAlignment="1">
      <alignment horizontal="center"/>
    </xf>
    <xf numFmtId="14" fontId="7" fillId="2" borderId="23" xfId="0" applyNumberFormat="1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4" fontId="5" fillId="0" borderId="6" xfId="2" applyNumberFormat="1" applyFont="1" applyFill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4" fontId="4" fillId="2" borderId="19" xfId="2" applyNumberFormat="1" applyFont="1" applyFill="1" applyBorder="1" applyAlignment="1">
      <alignment horizontal="center"/>
    </xf>
    <xf numFmtId="4" fontId="4" fillId="5" borderId="19" xfId="2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49" fontId="7" fillId="2" borderId="19" xfId="0" applyNumberFormat="1" applyFont="1" applyFill="1" applyBorder="1" applyAlignment="1">
      <alignment horizontal="center"/>
    </xf>
    <xf numFmtId="14" fontId="2" fillId="2" borderId="19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/>
    <xf numFmtId="0" fontId="9" fillId="0" borderId="0" xfId="0" applyFont="1"/>
    <xf numFmtId="0" fontId="10" fillId="0" borderId="0" xfId="0" applyFont="1"/>
    <xf numFmtId="4" fontId="10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/>
    </xf>
    <xf numFmtId="0" fontId="10" fillId="0" borderId="24" xfId="0" applyFont="1" applyBorder="1"/>
    <xf numFmtId="0" fontId="10" fillId="0" borderId="16" xfId="0" applyFont="1" applyBorder="1"/>
    <xf numFmtId="168" fontId="10" fillId="0" borderId="24" xfId="0" applyNumberFormat="1" applyFont="1" applyBorder="1"/>
    <xf numFmtId="168" fontId="10" fillId="0" borderId="0" xfId="0" applyNumberFormat="1" applyFont="1"/>
    <xf numFmtId="4" fontId="10" fillId="0" borderId="24" xfId="0" applyNumberFormat="1" applyFont="1" applyBorder="1"/>
    <xf numFmtId="0" fontId="10" fillId="0" borderId="24" xfId="0" applyFont="1" applyBorder="1" applyAlignment="1">
      <alignment horizontal="left"/>
    </xf>
    <xf numFmtId="0" fontId="10" fillId="0" borderId="30" xfId="0" applyFont="1" applyBorder="1"/>
    <xf numFmtId="0" fontId="6" fillId="6" borderId="30" xfId="0" applyFont="1" applyFill="1" applyBorder="1"/>
    <xf numFmtId="168" fontId="10" fillId="6" borderId="30" xfId="0" applyNumberFormat="1" applyFont="1" applyFill="1" applyBorder="1"/>
    <xf numFmtId="4" fontId="6" fillId="6" borderId="30" xfId="0" applyNumberFormat="1" applyFont="1" applyFill="1" applyBorder="1"/>
    <xf numFmtId="14" fontId="10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13" fillId="0" borderId="0" xfId="0" applyFont="1"/>
    <xf numFmtId="4" fontId="13" fillId="0" borderId="0" xfId="0" applyNumberFormat="1" applyFont="1"/>
    <xf numFmtId="169" fontId="15" fillId="0" borderId="0" xfId="6" applyFont="1"/>
    <xf numFmtId="169" fontId="14" fillId="0" borderId="0" xfId="6"/>
    <xf numFmtId="2" fontId="15" fillId="0" borderId="0" xfId="6" applyNumberFormat="1" applyFont="1"/>
    <xf numFmtId="169" fontId="10" fillId="0" borderId="24" xfId="6" applyFont="1" applyBorder="1"/>
    <xf numFmtId="169" fontId="10" fillId="0" borderId="16" xfId="6" applyFont="1" applyBorder="1"/>
    <xf numFmtId="49" fontId="10" fillId="0" borderId="24" xfId="6" applyNumberFormat="1" applyFont="1" applyBorder="1" applyAlignment="1">
      <alignment horizontal="center"/>
    </xf>
    <xf numFmtId="4" fontId="10" fillId="0" borderId="32" xfId="6" applyNumberFormat="1" applyFont="1" applyBorder="1" applyAlignment="1">
      <alignment horizontal="right"/>
    </xf>
    <xf numFmtId="0" fontId="16" fillId="0" borderId="24" xfId="0" applyFont="1" applyBorder="1" applyAlignment="1">
      <alignment horizontal="left"/>
    </xf>
    <xf numFmtId="2" fontId="10" fillId="0" borderId="0" xfId="6" applyNumberFormat="1" applyFont="1"/>
    <xf numFmtId="169" fontId="10" fillId="0" borderId="24" xfId="6" applyFont="1" applyBorder="1" applyAlignment="1">
      <alignment horizontal="left"/>
    </xf>
    <xf numFmtId="49" fontId="10" fillId="0" borderId="26" xfId="6" applyNumberFormat="1" applyFont="1" applyBorder="1" applyAlignment="1">
      <alignment horizontal="center"/>
    </xf>
    <xf numFmtId="169" fontId="10" fillId="0" borderId="26" xfId="6" applyFont="1" applyBorder="1" applyAlignment="1">
      <alignment horizontal="left"/>
    </xf>
    <xf numFmtId="169" fontId="6" fillId="0" borderId="33" xfId="6" applyFont="1" applyBorder="1"/>
    <xf numFmtId="169" fontId="6" fillId="6" borderId="33" xfId="6" applyFont="1" applyFill="1" applyBorder="1"/>
    <xf numFmtId="14" fontId="6" fillId="6" borderId="34" xfId="6" applyNumberFormat="1" applyFont="1" applyFill="1" applyBorder="1"/>
    <xf numFmtId="49" fontId="6" fillId="6" borderId="35" xfId="6" applyNumberFormat="1" applyFont="1" applyFill="1" applyBorder="1" applyAlignment="1">
      <alignment horizontal="right"/>
    </xf>
    <xf numFmtId="4" fontId="6" fillId="6" borderId="33" xfId="6" applyNumberFormat="1" applyFont="1" applyFill="1" applyBorder="1"/>
    <xf numFmtId="169" fontId="17" fillId="0" borderId="0" xfId="6" applyFont="1"/>
    <xf numFmtId="169" fontId="6" fillId="6" borderId="26" xfId="6" applyFont="1" applyFill="1" applyBorder="1"/>
    <xf numFmtId="14" fontId="6" fillId="6" borderId="25" xfId="6" applyNumberFormat="1" applyFont="1" applyFill="1" applyBorder="1"/>
    <xf numFmtId="49" fontId="6" fillId="6" borderId="31" xfId="6" applyNumberFormat="1" applyFont="1" applyFill="1" applyBorder="1" applyAlignment="1">
      <alignment horizontal="right"/>
    </xf>
    <xf numFmtId="4" fontId="6" fillId="6" borderId="26" xfId="6" applyNumberFormat="1" applyFont="1" applyFill="1" applyBorder="1"/>
    <xf numFmtId="170" fontId="17" fillId="0" borderId="0" xfId="6" applyNumberFormat="1" applyFont="1"/>
    <xf numFmtId="4" fontId="17" fillId="0" borderId="0" xfId="6" applyNumberFormat="1" applyFont="1"/>
    <xf numFmtId="169" fontId="10" fillId="0" borderId="0" xfId="6" applyFont="1"/>
    <xf numFmtId="0" fontId="0" fillId="5" borderId="0" xfId="0" applyFill="1"/>
    <xf numFmtId="170" fontId="14" fillId="0" borderId="0" xfId="6" applyNumberFormat="1"/>
    <xf numFmtId="4" fontId="14" fillId="0" borderId="0" xfId="6" applyNumberFormat="1"/>
    <xf numFmtId="0" fontId="7" fillId="0" borderId="0" xfId="0" applyFont="1"/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7" borderId="1" xfId="0" applyNumberFormat="1" applyFill="1" applyBorder="1"/>
    <xf numFmtId="3" fontId="7" fillId="7" borderId="1" xfId="0" applyNumberFormat="1" applyFont="1" applyFill="1" applyBorder="1" applyAlignment="1">
      <alignment horizontal="right"/>
    </xf>
    <xf numFmtId="0" fontId="0" fillId="0" borderId="1" xfId="0" applyBorder="1"/>
    <xf numFmtId="4" fontId="0" fillId="7" borderId="41" xfId="0" applyNumberForma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20" fillId="0" borderId="0" xfId="0" applyFont="1"/>
    <xf numFmtId="4" fontId="20" fillId="0" borderId="0" xfId="0" applyNumberFormat="1" applyFont="1"/>
    <xf numFmtId="3" fontId="20" fillId="0" borderId="42" xfId="0" applyNumberFormat="1" applyFon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4" fontId="5" fillId="0" borderId="11" xfId="2" applyNumberFormat="1" applyFont="1" applyFill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9" fontId="6" fillId="0" borderId="21" xfId="6" applyFont="1" applyBorder="1" applyAlignment="1">
      <alignment horizontal="center" vertical="center" wrapText="1"/>
    </xf>
    <xf numFmtId="169" fontId="6" fillId="0" borderId="26" xfId="6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</cellXfs>
  <cellStyles count="7">
    <cellStyle name="Comma" xfId="1" builtinId="3"/>
    <cellStyle name="Currency" xfId="2" builtinId="4"/>
    <cellStyle name="čárky_List1" xfId="4" xr:uid="{A5F38907-5CFD-4D4D-8BB8-4BB72660F4D8}"/>
    <cellStyle name="měny_List1" xfId="5" xr:uid="{757C868D-2BA0-4283-8731-63E37084CB32}"/>
    <cellStyle name="Normal" xfId="0" builtinId="0"/>
    <cellStyle name="normální_FiremniLG" xfId="3" xr:uid="{68BBF3A7-34D4-4BCB-98CA-4050E0F5C541}"/>
    <cellStyle name="normální_Seznam bankovních garancí (zahraničních)" xfId="6" xr:uid="{DE56D7CC-2E7C-4C7B-878A-DB49A7072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15</xdr:row>
      <xdr:rowOff>0</xdr:rowOff>
    </xdr:to>
    <xdr:pic>
      <xdr:nvPicPr>
        <xdr:cNvPr id="2" name="Picture 2" descr="spacer">
          <a:extLst>
            <a:ext uri="{FF2B5EF4-FFF2-40B4-BE49-F238E27FC236}">
              <a16:creationId xmlns:a16="http://schemas.microsoft.com/office/drawing/2014/main" id="{21BEECE1-FDF8-4F53-BAF6-FBEFB51C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25050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203200</xdr:colOff>
      <xdr:row>15</xdr:row>
      <xdr:rowOff>0</xdr:rowOff>
    </xdr:to>
    <xdr:pic>
      <xdr:nvPicPr>
        <xdr:cNvPr id="3" name="Picture 2" descr="spacer">
          <a:extLst>
            <a:ext uri="{FF2B5EF4-FFF2-40B4-BE49-F238E27FC236}">
              <a16:creationId xmlns:a16="http://schemas.microsoft.com/office/drawing/2014/main" id="{252195A1-23A1-4CDE-B37A-3A1003AD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350" y="2501900"/>
          <a:ext cx="2032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EED07-7106-45B1-8556-5A93F00BE4F6}">
  <dimension ref="A1:C14"/>
  <sheetViews>
    <sheetView workbookViewId="0">
      <selection activeCell="O11" sqref="O11"/>
    </sheetView>
  </sheetViews>
  <sheetFormatPr defaultRowHeight="15"/>
  <cols>
    <col min="1" max="1" width="24" customWidth="1"/>
    <col min="2" max="2" width="13.5703125" bestFit="1" customWidth="1"/>
    <col min="6" max="6" width="13.5703125" bestFit="1" customWidth="1"/>
  </cols>
  <sheetData>
    <row r="1" spans="1:3">
      <c r="A1" t="s">
        <v>134</v>
      </c>
    </row>
    <row r="2" spans="1:3">
      <c r="A2" s="165" t="s">
        <v>120</v>
      </c>
      <c r="B2" s="166">
        <f>IV_firemní!F12</f>
        <v>41537665</v>
      </c>
    </row>
    <row r="3" spans="1:3">
      <c r="A3" s="165" t="s">
        <v>121</v>
      </c>
      <c r="B3" s="166">
        <f>IV!D9</f>
        <v>20042500</v>
      </c>
    </row>
    <row r="4" spans="1:3">
      <c r="A4" s="165" t="s">
        <v>122</v>
      </c>
      <c r="B4" s="166">
        <f>KM_CZK!F38</f>
        <v>78151214.75</v>
      </c>
    </row>
    <row r="5" spans="1:3">
      <c r="A5" s="165" t="s">
        <v>123</v>
      </c>
      <c r="B5" s="166">
        <f>KM_curr!F19</f>
        <v>219632496.61500001</v>
      </c>
    </row>
    <row r="7" spans="1:3">
      <c r="A7" s="165"/>
      <c r="B7" s="166">
        <f>SUM(B2:B6)</f>
        <v>359363876.36500001</v>
      </c>
      <c r="C7" t="s">
        <v>136</v>
      </c>
    </row>
    <row r="10" spans="1:3">
      <c r="B10" s="1"/>
    </row>
    <row r="12" spans="1:3">
      <c r="A12" t="s">
        <v>135</v>
      </c>
    </row>
    <row r="13" spans="1:3">
      <c r="A13" s="165" t="s">
        <v>124</v>
      </c>
      <c r="B13" s="167">
        <f>'Custom G'!H4</f>
        <v>3500000</v>
      </c>
    </row>
    <row r="14" spans="1:3">
      <c r="C14" t="s">
        <v>137</v>
      </c>
    </row>
  </sheetData>
  <sheetProtection algorithmName="SHA-512" hashValue="qBMi+t8DX8q5MAWZNxaVc5kJt/dv2cj/g76JKX/pL3slKXYQ3o1vMnvKGyWMgSO9bPqch5CfOUJhEx5gX+paNA==" saltValue="kUVZectVTohQWhVg2FjaAQ==" spinCount="100000" sheet="1" objects="1" scenarios="1" selectLockedCells="1" sort="0" autoFilter="0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B7D8-1BF0-46C0-A6A6-E2E153FDC0AD}">
  <dimension ref="A2:I18"/>
  <sheetViews>
    <sheetView workbookViewId="0">
      <selection activeCell="A30" sqref="A30"/>
    </sheetView>
  </sheetViews>
  <sheetFormatPr defaultRowHeight="15"/>
  <cols>
    <col min="1" max="1" width="31" customWidth="1"/>
    <col min="2" max="2" width="10.140625" bestFit="1" customWidth="1"/>
    <col min="3" max="3" width="14.42578125" customWidth="1"/>
    <col min="4" max="4" width="13.140625" bestFit="1" customWidth="1"/>
    <col min="5" max="5" width="13.85546875" bestFit="1" customWidth="1"/>
    <col min="6" max="6" width="16.42578125" bestFit="1" customWidth="1"/>
    <col min="7" max="7" width="30.28515625" customWidth="1"/>
    <col min="8" max="8" width="11.42578125" bestFit="1" customWidth="1"/>
    <col min="9" max="9" width="10.140625" customWidth="1"/>
    <col min="257" max="257" width="31" customWidth="1"/>
    <col min="258" max="258" width="10.140625" bestFit="1" customWidth="1"/>
    <col min="259" max="259" width="14.42578125" customWidth="1"/>
    <col min="260" max="260" width="13.140625" bestFit="1" customWidth="1"/>
    <col min="261" max="261" width="13.85546875" bestFit="1" customWidth="1"/>
    <col min="262" max="262" width="16.42578125" bestFit="1" customWidth="1"/>
    <col min="263" max="263" width="30.28515625" customWidth="1"/>
    <col min="264" max="264" width="11.42578125" bestFit="1" customWidth="1"/>
    <col min="265" max="265" width="10.140625" customWidth="1"/>
    <col min="513" max="513" width="31" customWidth="1"/>
    <col min="514" max="514" width="10.140625" bestFit="1" customWidth="1"/>
    <col min="515" max="515" width="14.42578125" customWidth="1"/>
    <col min="516" max="516" width="13.140625" bestFit="1" customWidth="1"/>
    <col min="517" max="517" width="13.85546875" bestFit="1" customWidth="1"/>
    <col min="518" max="518" width="16.42578125" bestFit="1" customWidth="1"/>
    <col min="519" max="519" width="30.28515625" customWidth="1"/>
    <col min="520" max="520" width="11.42578125" bestFit="1" customWidth="1"/>
    <col min="521" max="521" width="10.140625" customWidth="1"/>
    <col min="769" max="769" width="31" customWidth="1"/>
    <col min="770" max="770" width="10.140625" bestFit="1" customWidth="1"/>
    <col min="771" max="771" width="14.42578125" customWidth="1"/>
    <col min="772" max="772" width="13.140625" bestFit="1" customWidth="1"/>
    <col min="773" max="773" width="13.85546875" bestFit="1" customWidth="1"/>
    <col min="774" max="774" width="16.42578125" bestFit="1" customWidth="1"/>
    <col min="775" max="775" width="30.28515625" customWidth="1"/>
    <col min="776" max="776" width="11.42578125" bestFit="1" customWidth="1"/>
    <col min="777" max="777" width="10.140625" customWidth="1"/>
    <col min="1025" max="1025" width="31" customWidth="1"/>
    <col min="1026" max="1026" width="10.140625" bestFit="1" customWidth="1"/>
    <col min="1027" max="1027" width="14.42578125" customWidth="1"/>
    <col min="1028" max="1028" width="13.140625" bestFit="1" customWidth="1"/>
    <col min="1029" max="1029" width="13.85546875" bestFit="1" customWidth="1"/>
    <col min="1030" max="1030" width="16.42578125" bestFit="1" customWidth="1"/>
    <col min="1031" max="1031" width="30.28515625" customWidth="1"/>
    <col min="1032" max="1032" width="11.42578125" bestFit="1" customWidth="1"/>
    <col min="1033" max="1033" width="10.140625" customWidth="1"/>
    <col min="1281" max="1281" width="31" customWidth="1"/>
    <col min="1282" max="1282" width="10.140625" bestFit="1" customWidth="1"/>
    <col min="1283" max="1283" width="14.42578125" customWidth="1"/>
    <col min="1284" max="1284" width="13.140625" bestFit="1" customWidth="1"/>
    <col min="1285" max="1285" width="13.85546875" bestFit="1" customWidth="1"/>
    <col min="1286" max="1286" width="16.42578125" bestFit="1" customWidth="1"/>
    <col min="1287" max="1287" width="30.28515625" customWidth="1"/>
    <col min="1288" max="1288" width="11.42578125" bestFit="1" customWidth="1"/>
    <col min="1289" max="1289" width="10.140625" customWidth="1"/>
    <col min="1537" max="1537" width="31" customWidth="1"/>
    <col min="1538" max="1538" width="10.140625" bestFit="1" customWidth="1"/>
    <col min="1539" max="1539" width="14.42578125" customWidth="1"/>
    <col min="1540" max="1540" width="13.140625" bestFit="1" customWidth="1"/>
    <col min="1541" max="1541" width="13.85546875" bestFit="1" customWidth="1"/>
    <col min="1542" max="1542" width="16.42578125" bestFit="1" customWidth="1"/>
    <col min="1543" max="1543" width="30.28515625" customWidth="1"/>
    <col min="1544" max="1544" width="11.42578125" bestFit="1" customWidth="1"/>
    <col min="1545" max="1545" width="10.140625" customWidth="1"/>
    <col min="1793" max="1793" width="31" customWidth="1"/>
    <col min="1794" max="1794" width="10.140625" bestFit="1" customWidth="1"/>
    <col min="1795" max="1795" width="14.42578125" customWidth="1"/>
    <col min="1796" max="1796" width="13.140625" bestFit="1" customWidth="1"/>
    <col min="1797" max="1797" width="13.85546875" bestFit="1" customWidth="1"/>
    <col min="1798" max="1798" width="16.42578125" bestFit="1" customWidth="1"/>
    <col min="1799" max="1799" width="30.28515625" customWidth="1"/>
    <col min="1800" max="1800" width="11.42578125" bestFit="1" customWidth="1"/>
    <col min="1801" max="1801" width="10.140625" customWidth="1"/>
    <col min="2049" max="2049" width="31" customWidth="1"/>
    <col min="2050" max="2050" width="10.140625" bestFit="1" customWidth="1"/>
    <col min="2051" max="2051" width="14.42578125" customWidth="1"/>
    <col min="2052" max="2052" width="13.140625" bestFit="1" customWidth="1"/>
    <col min="2053" max="2053" width="13.85546875" bestFit="1" customWidth="1"/>
    <col min="2054" max="2054" width="16.42578125" bestFit="1" customWidth="1"/>
    <col min="2055" max="2055" width="30.28515625" customWidth="1"/>
    <col min="2056" max="2056" width="11.42578125" bestFit="1" customWidth="1"/>
    <col min="2057" max="2057" width="10.140625" customWidth="1"/>
    <col min="2305" max="2305" width="31" customWidth="1"/>
    <col min="2306" max="2306" width="10.140625" bestFit="1" customWidth="1"/>
    <col min="2307" max="2307" width="14.42578125" customWidth="1"/>
    <col min="2308" max="2308" width="13.140625" bestFit="1" customWidth="1"/>
    <col min="2309" max="2309" width="13.85546875" bestFit="1" customWidth="1"/>
    <col min="2310" max="2310" width="16.42578125" bestFit="1" customWidth="1"/>
    <col min="2311" max="2311" width="30.28515625" customWidth="1"/>
    <col min="2312" max="2312" width="11.42578125" bestFit="1" customWidth="1"/>
    <col min="2313" max="2313" width="10.140625" customWidth="1"/>
    <col min="2561" max="2561" width="31" customWidth="1"/>
    <col min="2562" max="2562" width="10.140625" bestFit="1" customWidth="1"/>
    <col min="2563" max="2563" width="14.42578125" customWidth="1"/>
    <col min="2564" max="2564" width="13.140625" bestFit="1" customWidth="1"/>
    <col min="2565" max="2565" width="13.85546875" bestFit="1" customWidth="1"/>
    <col min="2566" max="2566" width="16.42578125" bestFit="1" customWidth="1"/>
    <col min="2567" max="2567" width="30.28515625" customWidth="1"/>
    <col min="2568" max="2568" width="11.42578125" bestFit="1" customWidth="1"/>
    <col min="2569" max="2569" width="10.140625" customWidth="1"/>
    <col min="2817" max="2817" width="31" customWidth="1"/>
    <col min="2818" max="2818" width="10.140625" bestFit="1" customWidth="1"/>
    <col min="2819" max="2819" width="14.42578125" customWidth="1"/>
    <col min="2820" max="2820" width="13.140625" bestFit="1" customWidth="1"/>
    <col min="2821" max="2821" width="13.85546875" bestFit="1" customWidth="1"/>
    <col min="2822" max="2822" width="16.42578125" bestFit="1" customWidth="1"/>
    <col min="2823" max="2823" width="30.28515625" customWidth="1"/>
    <col min="2824" max="2824" width="11.42578125" bestFit="1" customWidth="1"/>
    <col min="2825" max="2825" width="10.140625" customWidth="1"/>
    <col min="3073" max="3073" width="31" customWidth="1"/>
    <col min="3074" max="3074" width="10.140625" bestFit="1" customWidth="1"/>
    <col min="3075" max="3075" width="14.42578125" customWidth="1"/>
    <col min="3076" max="3076" width="13.140625" bestFit="1" customWidth="1"/>
    <col min="3077" max="3077" width="13.85546875" bestFit="1" customWidth="1"/>
    <col min="3078" max="3078" width="16.42578125" bestFit="1" customWidth="1"/>
    <col min="3079" max="3079" width="30.28515625" customWidth="1"/>
    <col min="3080" max="3080" width="11.42578125" bestFit="1" customWidth="1"/>
    <col min="3081" max="3081" width="10.140625" customWidth="1"/>
    <col min="3329" max="3329" width="31" customWidth="1"/>
    <col min="3330" max="3330" width="10.140625" bestFit="1" customWidth="1"/>
    <col min="3331" max="3331" width="14.42578125" customWidth="1"/>
    <col min="3332" max="3332" width="13.140625" bestFit="1" customWidth="1"/>
    <col min="3333" max="3333" width="13.85546875" bestFit="1" customWidth="1"/>
    <col min="3334" max="3334" width="16.42578125" bestFit="1" customWidth="1"/>
    <col min="3335" max="3335" width="30.28515625" customWidth="1"/>
    <col min="3336" max="3336" width="11.42578125" bestFit="1" customWidth="1"/>
    <col min="3337" max="3337" width="10.140625" customWidth="1"/>
    <col min="3585" max="3585" width="31" customWidth="1"/>
    <col min="3586" max="3586" width="10.140625" bestFit="1" customWidth="1"/>
    <col min="3587" max="3587" width="14.42578125" customWidth="1"/>
    <col min="3588" max="3588" width="13.140625" bestFit="1" customWidth="1"/>
    <col min="3589" max="3589" width="13.85546875" bestFit="1" customWidth="1"/>
    <col min="3590" max="3590" width="16.42578125" bestFit="1" customWidth="1"/>
    <col min="3591" max="3591" width="30.28515625" customWidth="1"/>
    <col min="3592" max="3592" width="11.42578125" bestFit="1" customWidth="1"/>
    <col min="3593" max="3593" width="10.140625" customWidth="1"/>
    <col min="3841" max="3841" width="31" customWidth="1"/>
    <col min="3842" max="3842" width="10.140625" bestFit="1" customWidth="1"/>
    <col min="3843" max="3843" width="14.42578125" customWidth="1"/>
    <col min="3844" max="3844" width="13.140625" bestFit="1" customWidth="1"/>
    <col min="3845" max="3845" width="13.85546875" bestFit="1" customWidth="1"/>
    <col min="3846" max="3846" width="16.42578125" bestFit="1" customWidth="1"/>
    <col min="3847" max="3847" width="30.28515625" customWidth="1"/>
    <col min="3848" max="3848" width="11.42578125" bestFit="1" customWidth="1"/>
    <col min="3849" max="3849" width="10.140625" customWidth="1"/>
    <col min="4097" max="4097" width="31" customWidth="1"/>
    <col min="4098" max="4098" width="10.140625" bestFit="1" customWidth="1"/>
    <col min="4099" max="4099" width="14.42578125" customWidth="1"/>
    <col min="4100" max="4100" width="13.140625" bestFit="1" customWidth="1"/>
    <col min="4101" max="4101" width="13.85546875" bestFit="1" customWidth="1"/>
    <col min="4102" max="4102" width="16.42578125" bestFit="1" customWidth="1"/>
    <col min="4103" max="4103" width="30.28515625" customWidth="1"/>
    <col min="4104" max="4104" width="11.42578125" bestFit="1" customWidth="1"/>
    <col min="4105" max="4105" width="10.140625" customWidth="1"/>
    <col min="4353" max="4353" width="31" customWidth="1"/>
    <col min="4354" max="4354" width="10.140625" bestFit="1" customWidth="1"/>
    <col min="4355" max="4355" width="14.42578125" customWidth="1"/>
    <col min="4356" max="4356" width="13.140625" bestFit="1" customWidth="1"/>
    <col min="4357" max="4357" width="13.85546875" bestFit="1" customWidth="1"/>
    <col min="4358" max="4358" width="16.42578125" bestFit="1" customWidth="1"/>
    <col min="4359" max="4359" width="30.28515625" customWidth="1"/>
    <col min="4360" max="4360" width="11.42578125" bestFit="1" customWidth="1"/>
    <col min="4361" max="4361" width="10.140625" customWidth="1"/>
    <col min="4609" max="4609" width="31" customWidth="1"/>
    <col min="4610" max="4610" width="10.140625" bestFit="1" customWidth="1"/>
    <col min="4611" max="4611" width="14.42578125" customWidth="1"/>
    <col min="4612" max="4612" width="13.140625" bestFit="1" customWidth="1"/>
    <col min="4613" max="4613" width="13.85546875" bestFit="1" customWidth="1"/>
    <col min="4614" max="4614" width="16.42578125" bestFit="1" customWidth="1"/>
    <col min="4615" max="4615" width="30.28515625" customWidth="1"/>
    <col min="4616" max="4616" width="11.42578125" bestFit="1" customWidth="1"/>
    <col min="4617" max="4617" width="10.140625" customWidth="1"/>
    <col min="4865" max="4865" width="31" customWidth="1"/>
    <col min="4866" max="4866" width="10.140625" bestFit="1" customWidth="1"/>
    <col min="4867" max="4867" width="14.42578125" customWidth="1"/>
    <col min="4868" max="4868" width="13.140625" bestFit="1" customWidth="1"/>
    <col min="4869" max="4869" width="13.85546875" bestFit="1" customWidth="1"/>
    <col min="4870" max="4870" width="16.42578125" bestFit="1" customWidth="1"/>
    <col min="4871" max="4871" width="30.28515625" customWidth="1"/>
    <col min="4872" max="4872" width="11.42578125" bestFit="1" customWidth="1"/>
    <col min="4873" max="4873" width="10.140625" customWidth="1"/>
    <col min="5121" max="5121" width="31" customWidth="1"/>
    <col min="5122" max="5122" width="10.140625" bestFit="1" customWidth="1"/>
    <col min="5123" max="5123" width="14.42578125" customWidth="1"/>
    <col min="5124" max="5124" width="13.140625" bestFit="1" customWidth="1"/>
    <col min="5125" max="5125" width="13.85546875" bestFit="1" customWidth="1"/>
    <col min="5126" max="5126" width="16.42578125" bestFit="1" customWidth="1"/>
    <col min="5127" max="5127" width="30.28515625" customWidth="1"/>
    <col min="5128" max="5128" width="11.42578125" bestFit="1" customWidth="1"/>
    <col min="5129" max="5129" width="10.140625" customWidth="1"/>
    <col min="5377" max="5377" width="31" customWidth="1"/>
    <col min="5378" max="5378" width="10.140625" bestFit="1" customWidth="1"/>
    <col min="5379" max="5379" width="14.42578125" customWidth="1"/>
    <col min="5380" max="5380" width="13.140625" bestFit="1" customWidth="1"/>
    <col min="5381" max="5381" width="13.85546875" bestFit="1" customWidth="1"/>
    <col min="5382" max="5382" width="16.42578125" bestFit="1" customWidth="1"/>
    <col min="5383" max="5383" width="30.28515625" customWidth="1"/>
    <col min="5384" max="5384" width="11.42578125" bestFit="1" customWidth="1"/>
    <col min="5385" max="5385" width="10.140625" customWidth="1"/>
    <col min="5633" max="5633" width="31" customWidth="1"/>
    <col min="5634" max="5634" width="10.140625" bestFit="1" customWidth="1"/>
    <col min="5635" max="5635" width="14.42578125" customWidth="1"/>
    <col min="5636" max="5636" width="13.140625" bestFit="1" customWidth="1"/>
    <col min="5637" max="5637" width="13.85546875" bestFit="1" customWidth="1"/>
    <col min="5638" max="5638" width="16.42578125" bestFit="1" customWidth="1"/>
    <col min="5639" max="5639" width="30.28515625" customWidth="1"/>
    <col min="5640" max="5640" width="11.42578125" bestFit="1" customWidth="1"/>
    <col min="5641" max="5641" width="10.140625" customWidth="1"/>
    <col min="5889" max="5889" width="31" customWidth="1"/>
    <col min="5890" max="5890" width="10.140625" bestFit="1" customWidth="1"/>
    <col min="5891" max="5891" width="14.42578125" customWidth="1"/>
    <col min="5892" max="5892" width="13.140625" bestFit="1" customWidth="1"/>
    <col min="5893" max="5893" width="13.85546875" bestFit="1" customWidth="1"/>
    <col min="5894" max="5894" width="16.42578125" bestFit="1" customWidth="1"/>
    <col min="5895" max="5895" width="30.28515625" customWidth="1"/>
    <col min="5896" max="5896" width="11.42578125" bestFit="1" customWidth="1"/>
    <col min="5897" max="5897" width="10.140625" customWidth="1"/>
    <col min="6145" max="6145" width="31" customWidth="1"/>
    <col min="6146" max="6146" width="10.140625" bestFit="1" customWidth="1"/>
    <col min="6147" max="6147" width="14.42578125" customWidth="1"/>
    <col min="6148" max="6148" width="13.140625" bestFit="1" customWidth="1"/>
    <col min="6149" max="6149" width="13.85546875" bestFit="1" customWidth="1"/>
    <col min="6150" max="6150" width="16.42578125" bestFit="1" customWidth="1"/>
    <col min="6151" max="6151" width="30.28515625" customWidth="1"/>
    <col min="6152" max="6152" width="11.42578125" bestFit="1" customWidth="1"/>
    <col min="6153" max="6153" width="10.140625" customWidth="1"/>
    <col min="6401" max="6401" width="31" customWidth="1"/>
    <col min="6402" max="6402" width="10.140625" bestFit="1" customWidth="1"/>
    <col min="6403" max="6403" width="14.42578125" customWidth="1"/>
    <col min="6404" max="6404" width="13.140625" bestFit="1" customWidth="1"/>
    <col min="6405" max="6405" width="13.85546875" bestFit="1" customWidth="1"/>
    <col min="6406" max="6406" width="16.42578125" bestFit="1" customWidth="1"/>
    <col min="6407" max="6407" width="30.28515625" customWidth="1"/>
    <col min="6408" max="6408" width="11.42578125" bestFit="1" customWidth="1"/>
    <col min="6409" max="6409" width="10.140625" customWidth="1"/>
    <col min="6657" max="6657" width="31" customWidth="1"/>
    <col min="6658" max="6658" width="10.140625" bestFit="1" customWidth="1"/>
    <col min="6659" max="6659" width="14.42578125" customWidth="1"/>
    <col min="6660" max="6660" width="13.140625" bestFit="1" customWidth="1"/>
    <col min="6661" max="6661" width="13.85546875" bestFit="1" customWidth="1"/>
    <col min="6662" max="6662" width="16.42578125" bestFit="1" customWidth="1"/>
    <col min="6663" max="6663" width="30.28515625" customWidth="1"/>
    <col min="6664" max="6664" width="11.42578125" bestFit="1" customWidth="1"/>
    <col min="6665" max="6665" width="10.140625" customWidth="1"/>
    <col min="6913" max="6913" width="31" customWidth="1"/>
    <col min="6914" max="6914" width="10.140625" bestFit="1" customWidth="1"/>
    <col min="6915" max="6915" width="14.42578125" customWidth="1"/>
    <col min="6916" max="6916" width="13.140625" bestFit="1" customWidth="1"/>
    <col min="6917" max="6917" width="13.85546875" bestFit="1" customWidth="1"/>
    <col min="6918" max="6918" width="16.42578125" bestFit="1" customWidth="1"/>
    <col min="6919" max="6919" width="30.28515625" customWidth="1"/>
    <col min="6920" max="6920" width="11.42578125" bestFit="1" customWidth="1"/>
    <col min="6921" max="6921" width="10.140625" customWidth="1"/>
    <col min="7169" max="7169" width="31" customWidth="1"/>
    <col min="7170" max="7170" width="10.140625" bestFit="1" customWidth="1"/>
    <col min="7171" max="7171" width="14.42578125" customWidth="1"/>
    <col min="7172" max="7172" width="13.140625" bestFit="1" customWidth="1"/>
    <col min="7173" max="7173" width="13.85546875" bestFit="1" customWidth="1"/>
    <col min="7174" max="7174" width="16.42578125" bestFit="1" customWidth="1"/>
    <col min="7175" max="7175" width="30.28515625" customWidth="1"/>
    <col min="7176" max="7176" width="11.42578125" bestFit="1" customWidth="1"/>
    <col min="7177" max="7177" width="10.140625" customWidth="1"/>
    <col min="7425" max="7425" width="31" customWidth="1"/>
    <col min="7426" max="7426" width="10.140625" bestFit="1" customWidth="1"/>
    <col min="7427" max="7427" width="14.42578125" customWidth="1"/>
    <col min="7428" max="7428" width="13.140625" bestFit="1" customWidth="1"/>
    <col min="7429" max="7429" width="13.85546875" bestFit="1" customWidth="1"/>
    <col min="7430" max="7430" width="16.42578125" bestFit="1" customWidth="1"/>
    <col min="7431" max="7431" width="30.28515625" customWidth="1"/>
    <col min="7432" max="7432" width="11.42578125" bestFit="1" customWidth="1"/>
    <col min="7433" max="7433" width="10.140625" customWidth="1"/>
    <col min="7681" max="7681" width="31" customWidth="1"/>
    <col min="7682" max="7682" width="10.140625" bestFit="1" customWidth="1"/>
    <col min="7683" max="7683" width="14.42578125" customWidth="1"/>
    <col min="7684" max="7684" width="13.140625" bestFit="1" customWidth="1"/>
    <col min="7685" max="7685" width="13.85546875" bestFit="1" customWidth="1"/>
    <col min="7686" max="7686" width="16.42578125" bestFit="1" customWidth="1"/>
    <col min="7687" max="7687" width="30.28515625" customWidth="1"/>
    <col min="7688" max="7688" width="11.42578125" bestFit="1" customWidth="1"/>
    <col min="7689" max="7689" width="10.140625" customWidth="1"/>
    <col min="7937" max="7937" width="31" customWidth="1"/>
    <col min="7938" max="7938" width="10.140625" bestFit="1" customWidth="1"/>
    <col min="7939" max="7939" width="14.42578125" customWidth="1"/>
    <col min="7940" max="7940" width="13.140625" bestFit="1" customWidth="1"/>
    <col min="7941" max="7941" width="13.85546875" bestFit="1" customWidth="1"/>
    <col min="7942" max="7942" width="16.42578125" bestFit="1" customWidth="1"/>
    <col min="7943" max="7943" width="30.28515625" customWidth="1"/>
    <col min="7944" max="7944" width="11.42578125" bestFit="1" customWidth="1"/>
    <col min="7945" max="7945" width="10.140625" customWidth="1"/>
    <col min="8193" max="8193" width="31" customWidth="1"/>
    <col min="8194" max="8194" width="10.140625" bestFit="1" customWidth="1"/>
    <col min="8195" max="8195" width="14.42578125" customWidth="1"/>
    <col min="8196" max="8196" width="13.140625" bestFit="1" customWidth="1"/>
    <col min="8197" max="8197" width="13.85546875" bestFit="1" customWidth="1"/>
    <col min="8198" max="8198" width="16.42578125" bestFit="1" customWidth="1"/>
    <col min="8199" max="8199" width="30.28515625" customWidth="1"/>
    <col min="8200" max="8200" width="11.42578125" bestFit="1" customWidth="1"/>
    <col min="8201" max="8201" width="10.140625" customWidth="1"/>
    <col min="8449" max="8449" width="31" customWidth="1"/>
    <col min="8450" max="8450" width="10.140625" bestFit="1" customWidth="1"/>
    <col min="8451" max="8451" width="14.42578125" customWidth="1"/>
    <col min="8452" max="8452" width="13.140625" bestFit="1" customWidth="1"/>
    <col min="8453" max="8453" width="13.85546875" bestFit="1" customWidth="1"/>
    <col min="8454" max="8454" width="16.42578125" bestFit="1" customWidth="1"/>
    <col min="8455" max="8455" width="30.28515625" customWidth="1"/>
    <col min="8456" max="8456" width="11.42578125" bestFit="1" customWidth="1"/>
    <col min="8457" max="8457" width="10.140625" customWidth="1"/>
    <col min="8705" max="8705" width="31" customWidth="1"/>
    <col min="8706" max="8706" width="10.140625" bestFit="1" customWidth="1"/>
    <col min="8707" max="8707" width="14.42578125" customWidth="1"/>
    <col min="8708" max="8708" width="13.140625" bestFit="1" customWidth="1"/>
    <col min="8709" max="8709" width="13.85546875" bestFit="1" customWidth="1"/>
    <col min="8710" max="8710" width="16.42578125" bestFit="1" customWidth="1"/>
    <col min="8711" max="8711" width="30.28515625" customWidth="1"/>
    <col min="8712" max="8712" width="11.42578125" bestFit="1" customWidth="1"/>
    <col min="8713" max="8713" width="10.140625" customWidth="1"/>
    <col min="8961" max="8961" width="31" customWidth="1"/>
    <col min="8962" max="8962" width="10.140625" bestFit="1" customWidth="1"/>
    <col min="8963" max="8963" width="14.42578125" customWidth="1"/>
    <col min="8964" max="8964" width="13.140625" bestFit="1" customWidth="1"/>
    <col min="8965" max="8965" width="13.85546875" bestFit="1" customWidth="1"/>
    <col min="8966" max="8966" width="16.42578125" bestFit="1" customWidth="1"/>
    <col min="8967" max="8967" width="30.28515625" customWidth="1"/>
    <col min="8968" max="8968" width="11.42578125" bestFit="1" customWidth="1"/>
    <col min="8969" max="8969" width="10.140625" customWidth="1"/>
    <col min="9217" max="9217" width="31" customWidth="1"/>
    <col min="9218" max="9218" width="10.140625" bestFit="1" customWidth="1"/>
    <col min="9219" max="9219" width="14.42578125" customWidth="1"/>
    <col min="9220" max="9220" width="13.140625" bestFit="1" customWidth="1"/>
    <col min="9221" max="9221" width="13.85546875" bestFit="1" customWidth="1"/>
    <col min="9222" max="9222" width="16.42578125" bestFit="1" customWidth="1"/>
    <col min="9223" max="9223" width="30.28515625" customWidth="1"/>
    <col min="9224" max="9224" width="11.42578125" bestFit="1" customWidth="1"/>
    <col min="9225" max="9225" width="10.140625" customWidth="1"/>
    <col min="9473" max="9473" width="31" customWidth="1"/>
    <col min="9474" max="9474" width="10.140625" bestFit="1" customWidth="1"/>
    <col min="9475" max="9475" width="14.42578125" customWidth="1"/>
    <col min="9476" max="9476" width="13.140625" bestFit="1" customWidth="1"/>
    <col min="9477" max="9477" width="13.85546875" bestFit="1" customWidth="1"/>
    <col min="9478" max="9478" width="16.42578125" bestFit="1" customWidth="1"/>
    <col min="9479" max="9479" width="30.28515625" customWidth="1"/>
    <col min="9480" max="9480" width="11.42578125" bestFit="1" customWidth="1"/>
    <col min="9481" max="9481" width="10.140625" customWidth="1"/>
    <col min="9729" max="9729" width="31" customWidth="1"/>
    <col min="9730" max="9730" width="10.140625" bestFit="1" customWidth="1"/>
    <col min="9731" max="9731" width="14.42578125" customWidth="1"/>
    <col min="9732" max="9732" width="13.140625" bestFit="1" customWidth="1"/>
    <col min="9733" max="9733" width="13.85546875" bestFit="1" customWidth="1"/>
    <col min="9734" max="9734" width="16.42578125" bestFit="1" customWidth="1"/>
    <col min="9735" max="9735" width="30.28515625" customWidth="1"/>
    <col min="9736" max="9736" width="11.42578125" bestFit="1" customWidth="1"/>
    <col min="9737" max="9737" width="10.140625" customWidth="1"/>
    <col min="9985" max="9985" width="31" customWidth="1"/>
    <col min="9986" max="9986" width="10.140625" bestFit="1" customWidth="1"/>
    <col min="9987" max="9987" width="14.42578125" customWidth="1"/>
    <col min="9988" max="9988" width="13.140625" bestFit="1" customWidth="1"/>
    <col min="9989" max="9989" width="13.85546875" bestFit="1" customWidth="1"/>
    <col min="9990" max="9990" width="16.42578125" bestFit="1" customWidth="1"/>
    <col min="9991" max="9991" width="30.28515625" customWidth="1"/>
    <col min="9992" max="9992" width="11.42578125" bestFit="1" customWidth="1"/>
    <col min="9993" max="9993" width="10.140625" customWidth="1"/>
    <col min="10241" max="10241" width="31" customWidth="1"/>
    <col min="10242" max="10242" width="10.140625" bestFit="1" customWidth="1"/>
    <col min="10243" max="10243" width="14.42578125" customWidth="1"/>
    <col min="10244" max="10244" width="13.140625" bestFit="1" customWidth="1"/>
    <col min="10245" max="10245" width="13.85546875" bestFit="1" customWidth="1"/>
    <col min="10246" max="10246" width="16.42578125" bestFit="1" customWidth="1"/>
    <col min="10247" max="10247" width="30.28515625" customWidth="1"/>
    <col min="10248" max="10248" width="11.42578125" bestFit="1" customWidth="1"/>
    <col min="10249" max="10249" width="10.140625" customWidth="1"/>
    <col min="10497" max="10497" width="31" customWidth="1"/>
    <col min="10498" max="10498" width="10.140625" bestFit="1" customWidth="1"/>
    <col min="10499" max="10499" width="14.42578125" customWidth="1"/>
    <col min="10500" max="10500" width="13.140625" bestFit="1" customWidth="1"/>
    <col min="10501" max="10501" width="13.85546875" bestFit="1" customWidth="1"/>
    <col min="10502" max="10502" width="16.42578125" bestFit="1" customWidth="1"/>
    <col min="10503" max="10503" width="30.28515625" customWidth="1"/>
    <col min="10504" max="10504" width="11.42578125" bestFit="1" customWidth="1"/>
    <col min="10505" max="10505" width="10.140625" customWidth="1"/>
    <col min="10753" max="10753" width="31" customWidth="1"/>
    <col min="10754" max="10754" width="10.140625" bestFit="1" customWidth="1"/>
    <col min="10755" max="10755" width="14.42578125" customWidth="1"/>
    <col min="10756" max="10756" width="13.140625" bestFit="1" customWidth="1"/>
    <col min="10757" max="10757" width="13.85546875" bestFit="1" customWidth="1"/>
    <col min="10758" max="10758" width="16.42578125" bestFit="1" customWidth="1"/>
    <col min="10759" max="10759" width="30.28515625" customWidth="1"/>
    <col min="10760" max="10760" width="11.42578125" bestFit="1" customWidth="1"/>
    <col min="10761" max="10761" width="10.140625" customWidth="1"/>
    <col min="11009" max="11009" width="31" customWidth="1"/>
    <col min="11010" max="11010" width="10.140625" bestFit="1" customWidth="1"/>
    <col min="11011" max="11011" width="14.42578125" customWidth="1"/>
    <col min="11012" max="11012" width="13.140625" bestFit="1" customWidth="1"/>
    <col min="11013" max="11013" width="13.85546875" bestFit="1" customWidth="1"/>
    <col min="11014" max="11014" width="16.42578125" bestFit="1" customWidth="1"/>
    <col min="11015" max="11015" width="30.28515625" customWidth="1"/>
    <col min="11016" max="11016" width="11.42578125" bestFit="1" customWidth="1"/>
    <col min="11017" max="11017" width="10.140625" customWidth="1"/>
    <col min="11265" max="11265" width="31" customWidth="1"/>
    <col min="11266" max="11266" width="10.140625" bestFit="1" customWidth="1"/>
    <col min="11267" max="11267" width="14.42578125" customWidth="1"/>
    <col min="11268" max="11268" width="13.140625" bestFit="1" customWidth="1"/>
    <col min="11269" max="11269" width="13.85546875" bestFit="1" customWidth="1"/>
    <col min="11270" max="11270" width="16.42578125" bestFit="1" customWidth="1"/>
    <col min="11271" max="11271" width="30.28515625" customWidth="1"/>
    <col min="11272" max="11272" width="11.42578125" bestFit="1" customWidth="1"/>
    <col min="11273" max="11273" width="10.140625" customWidth="1"/>
    <col min="11521" max="11521" width="31" customWidth="1"/>
    <col min="11522" max="11522" width="10.140625" bestFit="1" customWidth="1"/>
    <col min="11523" max="11523" width="14.42578125" customWidth="1"/>
    <col min="11524" max="11524" width="13.140625" bestFit="1" customWidth="1"/>
    <col min="11525" max="11525" width="13.85546875" bestFit="1" customWidth="1"/>
    <col min="11526" max="11526" width="16.42578125" bestFit="1" customWidth="1"/>
    <col min="11527" max="11527" width="30.28515625" customWidth="1"/>
    <col min="11528" max="11528" width="11.42578125" bestFit="1" customWidth="1"/>
    <col min="11529" max="11529" width="10.140625" customWidth="1"/>
    <col min="11777" max="11777" width="31" customWidth="1"/>
    <col min="11778" max="11778" width="10.140625" bestFit="1" customWidth="1"/>
    <col min="11779" max="11779" width="14.42578125" customWidth="1"/>
    <col min="11780" max="11780" width="13.140625" bestFit="1" customWidth="1"/>
    <col min="11781" max="11781" width="13.85546875" bestFit="1" customWidth="1"/>
    <col min="11782" max="11782" width="16.42578125" bestFit="1" customWidth="1"/>
    <col min="11783" max="11783" width="30.28515625" customWidth="1"/>
    <col min="11784" max="11784" width="11.42578125" bestFit="1" customWidth="1"/>
    <col min="11785" max="11785" width="10.140625" customWidth="1"/>
    <col min="12033" max="12033" width="31" customWidth="1"/>
    <col min="12034" max="12034" width="10.140625" bestFit="1" customWidth="1"/>
    <col min="12035" max="12035" width="14.42578125" customWidth="1"/>
    <col min="12036" max="12036" width="13.140625" bestFit="1" customWidth="1"/>
    <col min="12037" max="12037" width="13.85546875" bestFit="1" customWidth="1"/>
    <col min="12038" max="12038" width="16.42578125" bestFit="1" customWidth="1"/>
    <col min="12039" max="12039" width="30.28515625" customWidth="1"/>
    <col min="12040" max="12040" width="11.42578125" bestFit="1" customWidth="1"/>
    <col min="12041" max="12041" width="10.140625" customWidth="1"/>
    <col min="12289" max="12289" width="31" customWidth="1"/>
    <col min="12290" max="12290" width="10.140625" bestFit="1" customWidth="1"/>
    <col min="12291" max="12291" width="14.42578125" customWidth="1"/>
    <col min="12292" max="12292" width="13.140625" bestFit="1" customWidth="1"/>
    <col min="12293" max="12293" width="13.85546875" bestFit="1" customWidth="1"/>
    <col min="12294" max="12294" width="16.42578125" bestFit="1" customWidth="1"/>
    <col min="12295" max="12295" width="30.28515625" customWidth="1"/>
    <col min="12296" max="12296" width="11.42578125" bestFit="1" customWidth="1"/>
    <col min="12297" max="12297" width="10.140625" customWidth="1"/>
    <col min="12545" max="12545" width="31" customWidth="1"/>
    <col min="12546" max="12546" width="10.140625" bestFit="1" customWidth="1"/>
    <col min="12547" max="12547" width="14.42578125" customWidth="1"/>
    <col min="12548" max="12548" width="13.140625" bestFit="1" customWidth="1"/>
    <col min="12549" max="12549" width="13.85546875" bestFit="1" customWidth="1"/>
    <col min="12550" max="12550" width="16.42578125" bestFit="1" customWidth="1"/>
    <col min="12551" max="12551" width="30.28515625" customWidth="1"/>
    <col min="12552" max="12552" width="11.42578125" bestFit="1" customWidth="1"/>
    <col min="12553" max="12553" width="10.140625" customWidth="1"/>
    <col min="12801" max="12801" width="31" customWidth="1"/>
    <col min="12802" max="12802" width="10.140625" bestFit="1" customWidth="1"/>
    <col min="12803" max="12803" width="14.42578125" customWidth="1"/>
    <col min="12804" max="12804" width="13.140625" bestFit="1" customWidth="1"/>
    <col min="12805" max="12805" width="13.85546875" bestFit="1" customWidth="1"/>
    <col min="12806" max="12806" width="16.42578125" bestFit="1" customWidth="1"/>
    <col min="12807" max="12807" width="30.28515625" customWidth="1"/>
    <col min="12808" max="12808" width="11.42578125" bestFit="1" customWidth="1"/>
    <col min="12809" max="12809" width="10.140625" customWidth="1"/>
    <col min="13057" max="13057" width="31" customWidth="1"/>
    <col min="13058" max="13058" width="10.140625" bestFit="1" customWidth="1"/>
    <col min="13059" max="13059" width="14.42578125" customWidth="1"/>
    <col min="13060" max="13060" width="13.140625" bestFit="1" customWidth="1"/>
    <col min="13061" max="13061" width="13.85546875" bestFit="1" customWidth="1"/>
    <col min="13062" max="13062" width="16.42578125" bestFit="1" customWidth="1"/>
    <col min="13063" max="13063" width="30.28515625" customWidth="1"/>
    <col min="13064" max="13064" width="11.42578125" bestFit="1" customWidth="1"/>
    <col min="13065" max="13065" width="10.140625" customWidth="1"/>
    <col min="13313" max="13313" width="31" customWidth="1"/>
    <col min="13314" max="13314" width="10.140625" bestFit="1" customWidth="1"/>
    <col min="13315" max="13315" width="14.42578125" customWidth="1"/>
    <col min="13316" max="13316" width="13.140625" bestFit="1" customWidth="1"/>
    <col min="13317" max="13317" width="13.85546875" bestFit="1" customWidth="1"/>
    <col min="13318" max="13318" width="16.42578125" bestFit="1" customWidth="1"/>
    <col min="13319" max="13319" width="30.28515625" customWidth="1"/>
    <col min="13320" max="13320" width="11.42578125" bestFit="1" customWidth="1"/>
    <col min="13321" max="13321" width="10.140625" customWidth="1"/>
    <col min="13569" max="13569" width="31" customWidth="1"/>
    <col min="13570" max="13570" width="10.140625" bestFit="1" customWidth="1"/>
    <col min="13571" max="13571" width="14.42578125" customWidth="1"/>
    <col min="13572" max="13572" width="13.140625" bestFit="1" customWidth="1"/>
    <col min="13573" max="13573" width="13.85546875" bestFit="1" customWidth="1"/>
    <col min="13574" max="13574" width="16.42578125" bestFit="1" customWidth="1"/>
    <col min="13575" max="13575" width="30.28515625" customWidth="1"/>
    <col min="13576" max="13576" width="11.42578125" bestFit="1" customWidth="1"/>
    <col min="13577" max="13577" width="10.140625" customWidth="1"/>
    <col min="13825" max="13825" width="31" customWidth="1"/>
    <col min="13826" max="13826" width="10.140625" bestFit="1" customWidth="1"/>
    <col min="13827" max="13827" width="14.42578125" customWidth="1"/>
    <col min="13828" max="13828" width="13.140625" bestFit="1" customWidth="1"/>
    <col min="13829" max="13829" width="13.85546875" bestFit="1" customWidth="1"/>
    <col min="13830" max="13830" width="16.42578125" bestFit="1" customWidth="1"/>
    <col min="13831" max="13831" width="30.28515625" customWidth="1"/>
    <col min="13832" max="13832" width="11.42578125" bestFit="1" customWidth="1"/>
    <col min="13833" max="13833" width="10.140625" customWidth="1"/>
    <col min="14081" max="14081" width="31" customWidth="1"/>
    <col min="14082" max="14082" width="10.140625" bestFit="1" customWidth="1"/>
    <col min="14083" max="14083" width="14.42578125" customWidth="1"/>
    <col min="14084" max="14084" width="13.140625" bestFit="1" customWidth="1"/>
    <col min="14085" max="14085" width="13.85546875" bestFit="1" customWidth="1"/>
    <col min="14086" max="14086" width="16.42578125" bestFit="1" customWidth="1"/>
    <col min="14087" max="14087" width="30.28515625" customWidth="1"/>
    <col min="14088" max="14088" width="11.42578125" bestFit="1" customWidth="1"/>
    <col min="14089" max="14089" width="10.140625" customWidth="1"/>
    <col min="14337" max="14337" width="31" customWidth="1"/>
    <col min="14338" max="14338" width="10.140625" bestFit="1" customWidth="1"/>
    <col min="14339" max="14339" width="14.42578125" customWidth="1"/>
    <col min="14340" max="14340" width="13.140625" bestFit="1" customWidth="1"/>
    <col min="14341" max="14341" width="13.85546875" bestFit="1" customWidth="1"/>
    <col min="14342" max="14342" width="16.42578125" bestFit="1" customWidth="1"/>
    <col min="14343" max="14343" width="30.28515625" customWidth="1"/>
    <col min="14344" max="14344" width="11.42578125" bestFit="1" customWidth="1"/>
    <col min="14345" max="14345" width="10.140625" customWidth="1"/>
    <col min="14593" max="14593" width="31" customWidth="1"/>
    <col min="14594" max="14594" width="10.140625" bestFit="1" customWidth="1"/>
    <col min="14595" max="14595" width="14.42578125" customWidth="1"/>
    <col min="14596" max="14596" width="13.140625" bestFit="1" customWidth="1"/>
    <col min="14597" max="14597" width="13.85546875" bestFit="1" customWidth="1"/>
    <col min="14598" max="14598" width="16.42578125" bestFit="1" customWidth="1"/>
    <col min="14599" max="14599" width="30.28515625" customWidth="1"/>
    <col min="14600" max="14600" width="11.42578125" bestFit="1" customWidth="1"/>
    <col min="14601" max="14601" width="10.140625" customWidth="1"/>
    <col min="14849" max="14849" width="31" customWidth="1"/>
    <col min="14850" max="14850" width="10.140625" bestFit="1" customWidth="1"/>
    <col min="14851" max="14851" width="14.42578125" customWidth="1"/>
    <col min="14852" max="14852" width="13.140625" bestFit="1" customWidth="1"/>
    <col min="14853" max="14853" width="13.85546875" bestFit="1" customWidth="1"/>
    <col min="14854" max="14854" width="16.42578125" bestFit="1" customWidth="1"/>
    <col min="14855" max="14855" width="30.28515625" customWidth="1"/>
    <col min="14856" max="14856" width="11.42578125" bestFit="1" customWidth="1"/>
    <col min="14857" max="14857" width="10.140625" customWidth="1"/>
    <col min="15105" max="15105" width="31" customWidth="1"/>
    <col min="15106" max="15106" width="10.140625" bestFit="1" customWidth="1"/>
    <col min="15107" max="15107" width="14.42578125" customWidth="1"/>
    <col min="15108" max="15108" width="13.140625" bestFit="1" customWidth="1"/>
    <col min="15109" max="15109" width="13.85546875" bestFit="1" customWidth="1"/>
    <col min="15110" max="15110" width="16.42578125" bestFit="1" customWidth="1"/>
    <col min="15111" max="15111" width="30.28515625" customWidth="1"/>
    <col min="15112" max="15112" width="11.42578125" bestFit="1" customWidth="1"/>
    <col min="15113" max="15113" width="10.140625" customWidth="1"/>
    <col min="15361" max="15361" width="31" customWidth="1"/>
    <col min="15362" max="15362" width="10.140625" bestFit="1" customWidth="1"/>
    <col min="15363" max="15363" width="14.42578125" customWidth="1"/>
    <col min="15364" max="15364" width="13.140625" bestFit="1" customWidth="1"/>
    <col min="15365" max="15365" width="13.85546875" bestFit="1" customWidth="1"/>
    <col min="15366" max="15366" width="16.42578125" bestFit="1" customWidth="1"/>
    <col min="15367" max="15367" width="30.28515625" customWidth="1"/>
    <col min="15368" max="15368" width="11.42578125" bestFit="1" customWidth="1"/>
    <col min="15369" max="15369" width="10.140625" customWidth="1"/>
    <col min="15617" max="15617" width="31" customWidth="1"/>
    <col min="15618" max="15618" width="10.140625" bestFit="1" customWidth="1"/>
    <col min="15619" max="15619" width="14.42578125" customWidth="1"/>
    <col min="15620" max="15620" width="13.140625" bestFit="1" customWidth="1"/>
    <col min="15621" max="15621" width="13.85546875" bestFit="1" customWidth="1"/>
    <col min="15622" max="15622" width="16.42578125" bestFit="1" customWidth="1"/>
    <col min="15623" max="15623" width="30.28515625" customWidth="1"/>
    <col min="15624" max="15624" width="11.42578125" bestFit="1" customWidth="1"/>
    <col min="15625" max="15625" width="10.140625" customWidth="1"/>
    <col min="15873" max="15873" width="31" customWidth="1"/>
    <col min="15874" max="15874" width="10.140625" bestFit="1" customWidth="1"/>
    <col min="15875" max="15875" width="14.42578125" customWidth="1"/>
    <col min="15876" max="15876" width="13.140625" bestFit="1" customWidth="1"/>
    <col min="15877" max="15877" width="13.85546875" bestFit="1" customWidth="1"/>
    <col min="15878" max="15878" width="16.42578125" bestFit="1" customWidth="1"/>
    <col min="15879" max="15879" width="30.28515625" customWidth="1"/>
    <col min="15880" max="15880" width="11.42578125" bestFit="1" customWidth="1"/>
    <col min="15881" max="15881" width="10.140625" customWidth="1"/>
    <col min="16129" max="16129" width="31" customWidth="1"/>
    <col min="16130" max="16130" width="10.140625" bestFit="1" customWidth="1"/>
    <col min="16131" max="16131" width="14.42578125" customWidth="1"/>
    <col min="16132" max="16132" width="13.140625" bestFit="1" customWidth="1"/>
    <col min="16133" max="16133" width="13.85546875" bestFit="1" customWidth="1"/>
    <col min="16134" max="16134" width="16.42578125" bestFit="1" customWidth="1"/>
    <col min="16135" max="16135" width="30.28515625" customWidth="1"/>
    <col min="16136" max="16136" width="11.42578125" bestFit="1" customWidth="1"/>
    <col min="16137" max="16137" width="10.140625" customWidth="1"/>
  </cols>
  <sheetData>
    <row r="2" spans="1:9">
      <c r="A2" s="2" t="s">
        <v>1</v>
      </c>
      <c r="B2" s="3">
        <v>45322</v>
      </c>
      <c r="C2" s="3" t="s">
        <v>1</v>
      </c>
      <c r="D2" s="3">
        <v>45322</v>
      </c>
      <c r="E2" s="4" t="s">
        <v>2</v>
      </c>
    </row>
    <row r="3" spans="1:9">
      <c r="A3" s="2" t="s">
        <v>3</v>
      </c>
      <c r="B3" s="5">
        <v>24.885000000000002</v>
      </c>
      <c r="C3" s="6" t="s">
        <v>4</v>
      </c>
      <c r="D3" s="7">
        <v>22.934999999999999</v>
      </c>
      <c r="F3" s="1"/>
    </row>
    <row r="4" spans="1:9">
      <c r="A4" s="8"/>
      <c r="B4" s="9"/>
      <c r="C4" s="9"/>
    </row>
    <row r="5" spans="1:9" ht="15.75" thickBot="1">
      <c r="A5" s="10" t="s">
        <v>5</v>
      </c>
    </row>
    <row r="6" spans="1:9" ht="15.75" thickBot="1">
      <c r="A6" s="11" t="s">
        <v>6</v>
      </c>
      <c r="B6" s="12" t="s">
        <v>0</v>
      </c>
      <c r="C6" s="12"/>
      <c r="D6" s="13" t="s">
        <v>7</v>
      </c>
      <c r="E6" s="14" t="s">
        <v>8</v>
      </c>
      <c r="F6" s="14" t="s">
        <v>9</v>
      </c>
      <c r="G6" s="12" t="s">
        <v>10</v>
      </c>
      <c r="H6" s="15" t="s">
        <v>11</v>
      </c>
      <c r="I6" s="16" t="s">
        <v>12</v>
      </c>
    </row>
    <row r="7" spans="1:9" s="25" customFormat="1" ht="12.75">
      <c r="A7" s="17" t="s">
        <v>13</v>
      </c>
      <c r="B7" s="18">
        <v>304365</v>
      </c>
      <c r="C7" s="18"/>
      <c r="D7" s="19" t="s">
        <v>3</v>
      </c>
      <c r="E7" s="20">
        <v>400000</v>
      </c>
      <c r="F7" s="21">
        <f>SUM(B3*E7)</f>
        <v>9954000</v>
      </c>
      <c r="G7" s="22" t="s">
        <v>14</v>
      </c>
      <c r="H7" s="23">
        <v>45716</v>
      </c>
      <c r="I7" s="24" t="s">
        <v>15</v>
      </c>
    </row>
    <row r="8" spans="1:9" s="34" customFormat="1" ht="25.5">
      <c r="A8" s="26" t="s">
        <v>16</v>
      </c>
      <c r="B8" s="27">
        <v>115373</v>
      </c>
      <c r="C8" s="28"/>
      <c r="D8" s="28" t="s">
        <v>17</v>
      </c>
      <c r="E8" s="29">
        <v>1000000</v>
      </c>
      <c r="F8" s="30">
        <v>1000000</v>
      </c>
      <c r="G8" s="31" t="s">
        <v>18</v>
      </c>
      <c r="H8" s="32" t="s">
        <v>19</v>
      </c>
      <c r="I8" s="33" t="s">
        <v>20</v>
      </c>
    </row>
    <row r="9" spans="1:9" s="34" customFormat="1" ht="13.5" thickBot="1">
      <c r="A9" s="35" t="s">
        <v>21</v>
      </c>
      <c r="B9" s="36">
        <v>300301</v>
      </c>
      <c r="C9" s="37"/>
      <c r="D9" s="37" t="s">
        <v>3</v>
      </c>
      <c r="E9" s="38">
        <v>1229000</v>
      </c>
      <c r="F9" s="39">
        <f>SUM(E9*B3)</f>
        <v>30583665.000000004</v>
      </c>
      <c r="G9" s="40" t="s">
        <v>22</v>
      </c>
      <c r="H9" s="41">
        <v>45657</v>
      </c>
      <c r="I9" s="42" t="s">
        <v>23</v>
      </c>
    </row>
    <row r="10" spans="1:9">
      <c r="A10" s="43" t="s">
        <v>24</v>
      </c>
      <c r="B10" s="44"/>
      <c r="C10" s="44"/>
      <c r="D10" s="44" t="s">
        <v>3</v>
      </c>
      <c r="E10" s="45">
        <f>SUM(E7+E9)</f>
        <v>1629000</v>
      </c>
      <c r="F10" s="45">
        <v>0</v>
      </c>
      <c r="G10" s="44"/>
      <c r="H10" s="44"/>
      <c r="I10" s="46"/>
    </row>
    <row r="11" spans="1:9">
      <c r="A11" s="47"/>
      <c r="B11" s="48"/>
      <c r="C11" s="48"/>
      <c r="D11" s="48" t="s">
        <v>4</v>
      </c>
      <c r="E11" s="49">
        <v>0</v>
      </c>
      <c r="F11" s="45">
        <v>0</v>
      </c>
      <c r="G11" s="48"/>
      <c r="H11" s="48"/>
      <c r="I11" s="46"/>
    </row>
    <row r="12" spans="1:9" ht="15.75" thickBot="1">
      <c r="A12" s="50"/>
      <c r="B12" s="51"/>
      <c r="C12" s="51"/>
      <c r="D12" s="51" t="s">
        <v>17</v>
      </c>
      <c r="E12" s="52">
        <f>SUM(E8)</f>
        <v>1000000</v>
      </c>
      <c r="F12" s="52">
        <f>SUM(F7:F9)</f>
        <v>41537665</v>
      </c>
      <c r="G12" s="51"/>
      <c r="H12" s="51"/>
      <c r="I12" s="53"/>
    </row>
    <row r="17" spans="8:8">
      <c r="H17" s="54"/>
    </row>
    <row r="18" spans="8:8">
      <c r="H18" s="54"/>
    </row>
  </sheetData>
  <sheetProtection algorithmName="SHA-512" hashValue="mk7nxzEo6K2L6r72jD6EP8XtGkaLDZIYmllj2oBNLcaxa3XYRU9lNQslWtvSJ5UVsAnHJBYpq+hHejBtR/jnrg==" saltValue="GfvwumLuyguzTS01v65rrg==" spinCount="100000" sheet="1" objects="1" scenarios="1" selectLockedCells="1" sort="0" autoFilter="0" selectUnlockedCell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A855-8125-4AB2-9BB5-094114A1AC32}">
  <dimension ref="A1:K19"/>
  <sheetViews>
    <sheetView workbookViewId="0">
      <selection activeCell="D10" sqref="D10"/>
    </sheetView>
  </sheetViews>
  <sheetFormatPr defaultRowHeight="15"/>
  <cols>
    <col min="1" max="1" width="16.5703125" customWidth="1"/>
    <col min="2" max="2" width="14" customWidth="1"/>
    <col min="3" max="3" width="12.28515625" customWidth="1"/>
    <col min="4" max="4" width="16.7109375" customWidth="1"/>
    <col min="5" max="5" width="14.28515625" customWidth="1"/>
    <col min="6" max="6" width="18" customWidth="1"/>
    <col min="7" max="7" width="17.28515625" customWidth="1"/>
    <col min="8" max="8" width="11.85546875" customWidth="1"/>
    <col min="9" max="9" width="8" customWidth="1"/>
    <col min="10" max="10" width="12.28515625" customWidth="1"/>
    <col min="11" max="11" width="12.140625" customWidth="1"/>
  </cols>
  <sheetData>
    <row r="1" spans="1:11" ht="15.75" thickBot="1">
      <c r="A1" s="55" t="s">
        <v>25</v>
      </c>
      <c r="B1" s="56" t="s">
        <v>1</v>
      </c>
      <c r="C1" s="57">
        <v>45322</v>
      </c>
      <c r="D1" s="58"/>
      <c r="E1" s="55"/>
      <c r="F1" s="59"/>
      <c r="G1" s="60"/>
      <c r="H1" s="8"/>
      <c r="I1" s="61"/>
    </row>
    <row r="2" spans="1:11">
      <c r="A2" s="55"/>
      <c r="B2" s="62" t="s">
        <v>3</v>
      </c>
      <c r="C2" s="63">
        <v>24.885000000000002</v>
      </c>
      <c r="D2" s="58"/>
      <c r="E2" s="55"/>
      <c r="F2" s="59"/>
      <c r="G2" s="60"/>
      <c r="H2" s="8"/>
      <c r="I2" s="61"/>
    </row>
    <row r="3" spans="1:11">
      <c r="A3" s="55"/>
      <c r="B3" s="64" t="s">
        <v>26</v>
      </c>
      <c r="C3" s="65">
        <v>5.7439999999999998</v>
      </c>
      <c r="D3" s="58"/>
      <c r="E3" s="55"/>
      <c r="F3" s="59"/>
      <c r="G3" s="60"/>
      <c r="H3" s="8"/>
      <c r="I3" s="61"/>
    </row>
    <row r="4" spans="1:11" ht="15.75" thickBot="1">
      <c r="A4" s="55"/>
      <c r="B4" s="66" t="s">
        <v>4</v>
      </c>
      <c r="C4" s="67">
        <v>22.934999999999999</v>
      </c>
      <c r="D4" s="58"/>
      <c r="E4" s="55"/>
      <c r="F4" s="59"/>
      <c r="G4" s="60"/>
      <c r="H4" s="8"/>
      <c r="I4" s="61"/>
    </row>
    <row r="5" spans="1:11" ht="15" customHeight="1" thickBot="1">
      <c r="A5" s="55"/>
      <c r="B5" s="68"/>
      <c r="C5" s="69"/>
      <c r="D5" s="58"/>
      <c r="E5" s="55"/>
      <c r="F5" s="59"/>
      <c r="G5" s="60"/>
      <c r="H5" s="8"/>
      <c r="I5" s="61"/>
    </row>
    <row r="6" spans="1:11" s="61" customFormat="1" ht="15.75" thickBot="1">
      <c r="A6" s="11" t="s">
        <v>27</v>
      </c>
      <c r="B6" s="70" t="s">
        <v>7</v>
      </c>
      <c r="C6" s="71" t="s">
        <v>8</v>
      </c>
      <c r="D6" s="72" t="s">
        <v>9</v>
      </c>
      <c r="E6" s="13" t="s">
        <v>28</v>
      </c>
      <c r="F6" s="73" t="s">
        <v>29</v>
      </c>
      <c r="G6" s="74" t="s">
        <v>30</v>
      </c>
      <c r="H6" s="74" t="s">
        <v>31</v>
      </c>
      <c r="I6" s="75" t="s">
        <v>32</v>
      </c>
      <c r="J6" s="76" t="s">
        <v>12</v>
      </c>
      <c r="K6" s="77" t="s">
        <v>33</v>
      </c>
    </row>
    <row r="7" spans="1:11" s="61" customFormat="1">
      <c r="A7" s="78" t="s">
        <v>34</v>
      </c>
      <c r="B7" s="79" t="s">
        <v>3</v>
      </c>
      <c r="C7" s="80">
        <v>500000</v>
      </c>
      <c r="D7" s="80">
        <f>SUM(C2*C7)</f>
        <v>12442500</v>
      </c>
      <c r="E7" s="79" t="s">
        <v>35</v>
      </c>
      <c r="F7" s="81" t="s">
        <v>36</v>
      </c>
      <c r="G7" s="81" t="s">
        <v>37</v>
      </c>
      <c r="H7" s="82">
        <v>45382</v>
      </c>
      <c r="I7" s="79"/>
      <c r="J7" s="79" t="s">
        <v>38</v>
      </c>
      <c r="K7" s="83" t="s">
        <v>39</v>
      </c>
    </row>
    <row r="8" spans="1:11" s="61" customFormat="1" ht="15.75" thickBot="1">
      <c r="A8" s="168" t="s">
        <v>125</v>
      </c>
      <c r="B8" s="169" t="s">
        <v>17</v>
      </c>
      <c r="C8" s="170">
        <v>7600000</v>
      </c>
      <c r="D8" s="170">
        <v>7600000</v>
      </c>
      <c r="E8" s="169" t="s">
        <v>49</v>
      </c>
      <c r="F8" s="171" t="s">
        <v>126</v>
      </c>
      <c r="G8" s="171"/>
      <c r="H8" s="172">
        <v>45342</v>
      </c>
      <c r="I8" s="169"/>
      <c r="J8" s="169" t="s">
        <v>127</v>
      </c>
      <c r="K8" s="173" t="s">
        <v>41</v>
      </c>
    </row>
    <row r="9" spans="1:11" ht="15.75" thickBot="1">
      <c r="A9" s="50" t="s">
        <v>40</v>
      </c>
      <c r="B9" s="84" t="s">
        <v>17</v>
      </c>
      <c r="C9" s="85"/>
      <c r="D9" s="86">
        <f>D7+D8</f>
        <v>20042500</v>
      </c>
      <c r="E9" s="87"/>
      <c r="F9" s="88"/>
      <c r="G9" s="89"/>
      <c r="H9" s="89"/>
      <c r="I9" s="90"/>
      <c r="J9" s="91"/>
      <c r="K9" s="92"/>
    </row>
    <row r="19" spans="4:4">
      <c r="D19" s="54"/>
    </row>
  </sheetData>
  <sheetProtection algorithmName="SHA-512" hashValue="8QpmnGVATx7nRyMz+QW+hjr6XaCiKKWIPdTLEOaYRTjE3amB7BN/Xn7d9mW9AWO94HDaeUGtX5JcQkk6LJKNDQ==" saltValue="mNJ2myXPusQKGSdz7Ke0nA==" spinCount="100000" sheet="1" objects="1" scenarios="1" selectLockedCells="1" sort="0" autoFilter="0" selectUnlockedCell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DEF6B-DACC-41B1-85BA-8BDF7768611D}">
  <dimension ref="A1:M136"/>
  <sheetViews>
    <sheetView topLeftCell="A18" workbookViewId="0">
      <selection activeCell="C49" sqref="C49"/>
    </sheetView>
  </sheetViews>
  <sheetFormatPr defaultRowHeight="15"/>
  <cols>
    <col min="1" max="1" width="19" customWidth="1"/>
    <col min="2" max="2" width="7.140625" customWidth="1"/>
    <col min="3" max="3" width="24.28515625" customWidth="1"/>
    <col min="4" max="4" width="9.85546875" customWidth="1"/>
    <col min="5" max="5" width="10.7109375" customWidth="1"/>
    <col min="6" max="6" width="14.42578125" style="1" customWidth="1"/>
    <col min="7" max="7" width="22.42578125" customWidth="1"/>
    <col min="8" max="8" width="11" customWidth="1"/>
    <col min="9" max="10" width="9.140625" hidden="1" customWidth="1"/>
    <col min="11" max="11" width="10.140625" bestFit="1" customWidth="1"/>
    <col min="257" max="257" width="19" customWidth="1"/>
    <col min="258" max="258" width="7.140625" customWidth="1"/>
    <col min="259" max="259" width="24.28515625" customWidth="1"/>
    <col min="260" max="260" width="9.85546875" customWidth="1"/>
    <col min="261" max="261" width="10.7109375" customWidth="1"/>
    <col min="262" max="262" width="14.42578125" customWidth="1"/>
    <col min="263" max="263" width="22.42578125" customWidth="1"/>
    <col min="264" max="264" width="11" customWidth="1"/>
    <col min="265" max="266" width="0" hidden="1" customWidth="1"/>
    <col min="267" max="267" width="10.140625" bestFit="1" customWidth="1"/>
    <col min="513" max="513" width="19" customWidth="1"/>
    <col min="514" max="514" width="7.140625" customWidth="1"/>
    <col min="515" max="515" width="24.28515625" customWidth="1"/>
    <col min="516" max="516" width="9.85546875" customWidth="1"/>
    <col min="517" max="517" width="10.7109375" customWidth="1"/>
    <col min="518" max="518" width="14.42578125" customWidth="1"/>
    <col min="519" max="519" width="22.42578125" customWidth="1"/>
    <col min="520" max="520" width="11" customWidth="1"/>
    <col min="521" max="522" width="0" hidden="1" customWidth="1"/>
    <col min="523" max="523" width="10.140625" bestFit="1" customWidth="1"/>
    <col min="769" max="769" width="19" customWidth="1"/>
    <col min="770" max="770" width="7.140625" customWidth="1"/>
    <col min="771" max="771" width="24.28515625" customWidth="1"/>
    <col min="772" max="772" width="9.85546875" customWidth="1"/>
    <col min="773" max="773" width="10.7109375" customWidth="1"/>
    <col min="774" max="774" width="14.42578125" customWidth="1"/>
    <col min="775" max="775" width="22.42578125" customWidth="1"/>
    <col min="776" max="776" width="11" customWidth="1"/>
    <col min="777" max="778" width="0" hidden="1" customWidth="1"/>
    <col min="779" max="779" width="10.140625" bestFit="1" customWidth="1"/>
    <col min="1025" max="1025" width="19" customWidth="1"/>
    <col min="1026" max="1026" width="7.140625" customWidth="1"/>
    <col min="1027" max="1027" width="24.28515625" customWidth="1"/>
    <col min="1028" max="1028" width="9.85546875" customWidth="1"/>
    <col min="1029" max="1029" width="10.7109375" customWidth="1"/>
    <col min="1030" max="1030" width="14.42578125" customWidth="1"/>
    <col min="1031" max="1031" width="22.42578125" customWidth="1"/>
    <col min="1032" max="1032" width="11" customWidth="1"/>
    <col min="1033" max="1034" width="0" hidden="1" customWidth="1"/>
    <col min="1035" max="1035" width="10.140625" bestFit="1" customWidth="1"/>
    <col min="1281" max="1281" width="19" customWidth="1"/>
    <col min="1282" max="1282" width="7.140625" customWidth="1"/>
    <col min="1283" max="1283" width="24.28515625" customWidth="1"/>
    <col min="1284" max="1284" width="9.85546875" customWidth="1"/>
    <col min="1285" max="1285" width="10.7109375" customWidth="1"/>
    <col min="1286" max="1286" width="14.42578125" customWidth="1"/>
    <col min="1287" max="1287" width="22.42578125" customWidth="1"/>
    <col min="1288" max="1288" width="11" customWidth="1"/>
    <col min="1289" max="1290" width="0" hidden="1" customWidth="1"/>
    <col min="1291" max="1291" width="10.140625" bestFit="1" customWidth="1"/>
    <col min="1537" max="1537" width="19" customWidth="1"/>
    <col min="1538" max="1538" width="7.140625" customWidth="1"/>
    <col min="1539" max="1539" width="24.28515625" customWidth="1"/>
    <col min="1540" max="1540" width="9.85546875" customWidth="1"/>
    <col min="1541" max="1541" width="10.7109375" customWidth="1"/>
    <col min="1542" max="1542" width="14.42578125" customWidth="1"/>
    <col min="1543" max="1543" width="22.42578125" customWidth="1"/>
    <col min="1544" max="1544" width="11" customWidth="1"/>
    <col min="1545" max="1546" width="0" hidden="1" customWidth="1"/>
    <col min="1547" max="1547" width="10.140625" bestFit="1" customWidth="1"/>
    <col min="1793" max="1793" width="19" customWidth="1"/>
    <col min="1794" max="1794" width="7.140625" customWidth="1"/>
    <col min="1795" max="1795" width="24.28515625" customWidth="1"/>
    <col min="1796" max="1796" width="9.85546875" customWidth="1"/>
    <col min="1797" max="1797" width="10.7109375" customWidth="1"/>
    <col min="1798" max="1798" width="14.42578125" customWidth="1"/>
    <col min="1799" max="1799" width="22.42578125" customWidth="1"/>
    <col min="1800" max="1800" width="11" customWidth="1"/>
    <col min="1801" max="1802" width="0" hidden="1" customWidth="1"/>
    <col min="1803" max="1803" width="10.140625" bestFit="1" customWidth="1"/>
    <col min="2049" max="2049" width="19" customWidth="1"/>
    <col min="2050" max="2050" width="7.140625" customWidth="1"/>
    <col min="2051" max="2051" width="24.28515625" customWidth="1"/>
    <col min="2052" max="2052" width="9.85546875" customWidth="1"/>
    <col min="2053" max="2053" width="10.7109375" customWidth="1"/>
    <col min="2054" max="2054" width="14.42578125" customWidth="1"/>
    <col min="2055" max="2055" width="22.42578125" customWidth="1"/>
    <col min="2056" max="2056" width="11" customWidth="1"/>
    <col min="2057" max="2058" width="0" hidden="1" customWidth="1"/>
    <col min="2059" max="2059" width="10.140625" bestFit="1" customWidth="1"/>
    <col min="2305" max="2305" width="19" customWidth="1"/>
    <col min="2306" max="2306" width="7.140625" customWidth="1"/>
    <col min="2307" max="2307" width="24.28515625" customWidth="1"/>
    <col min="2308" max="2308" width="9.85546875" customWidth="1"/>
    <col min="2309" max="2309" width="10.7109375" customWidth="1"/>
    <col min="2310" max="2310" width="14.42578125" customWidth="1"/>
    <col min="2311" max="2311" width="22.42578125" customWidth="1"/>
    <col min="2312" max="2312" width="11" customWidth="1"/>
    <col min="2313" max="2314" width="0" hidden="1" customWidth="1"/>
    <col min="2315" max="2315" width="10.140625" bestFit="1" customWidth="1"/>
    <col min="2561" max="2561" width="19" customWidth="1"/>
    <col min="2562" max="2562" width="7.140625" customWidth="1"/>
    <col min="2563" max="2563" width="24.28515625" customWidth="1"/>
    <col min="2564" max="2564" width="9.85546875" customWidth="1"/>
    <col min="2565" max="2565" width="10.7109375" customWidth="1"/>
    <col min="2566" max="2566" width="14.42578125" customWidth="1"/>
    <col min="2567" max="2567" width="22.42578125" customWidth="1"/>
    <col min="2568" max="2568" width="11" customWidth="1"/>
    <col min="2569" max="2570" width="0" hidden="1" customWidth="1"/>
    <col min="2571" max="2571" width="10.140625" bestFit="1" customWidth="1"/>
    <col min="2817" max="2817" width="19" customWidth="1"/>
    <col min="2818" max="2818" width="7.140625" customWidth="1"/>
    <col min="2819" max="2819" width="24.28515625" customWidth="1"/>
    <col min="2820" max="2820" width="9.85546875" customWidth="1"/>
    <col min="2821" max="2821" width="10.7109375" customWidth="1"/>
    <col min="2822" max="2822" width="14.42578125" customWidth="1"/>
    <col min="2823" max="2823" width="22.42578125" customWidth="1"/>
    <col min="2824" max="2824" width="11" customWidth="1"/>
    <col min="2825" max="2826" width="0" hidden="1" customWidth="1"/>
    <col min="2827" max="2827" width="10.140625" bestFit="1" customWidth="1"/>
    <col min="3073" max="3073" width="19" customWidth="1"/>
    <col min="3074" max="3074" width="7.140625" customWidth="1"/>
    <col min="3075" max="3075" width="24.28515625" customWidth="1"/>
    <col min="3076" max="3076" width="9.85546875" customWidth="1"/>
    <col min="3077" max="3077" width="10.7109375" customWidth="1"/>
    <col min="3078" max="3078" width="14.42578125" customWidth="1"/>
    <col min="3079" max="3079" width="22.42578125" customWidth="1"/>
    <col min="3080" max="3080" width="11" customWidth="1"/>
    <col min="3081" max="3082" width="0" hidden="1" customWidth="1"/>
    <col min="3083" max="3083" width="10.140625" bestFit="1" customWidth="1"/>
    <col min="3329" max="3329" width="19" customWidth="1"/>
    <col min="3330" max="3330" width="7.140625" customWidth="1"/>
    <col min="3331" max="3331" width="24.28515625" customWidth="1"/>
    <col min="3332" max="3332" width="9.85546875" customWidth="1"/>
    <col min="3333" max="3333" width="10.7109375" customWidth="1"/>
    <col min="3334" max="3334" width="14.42578125" customWidth="1"/>
    <col min="3335" max="3335" width="22.42578125" customWidth="1"/>
    <col min="3336" max="3336" width="11" customWidth="1"/>
    <col min="3337" max="3338" width="0" hidden="1" customWidth="1"/>
    <col min="3339" max="3339" width="10.140625" bestFit="1" customWidth="1"/>
    <col min="3585" max="3585" width="19" customWidth="1"/>
    <col min="3586" max="3586" width="7.140625" customWidth="1"/>
    <col min="3587" max="3587" width="24.28515625" customWidth="1"/>
    <col min="3588" max="3588" width="9.85546875" customWidth="1"/>
    <col min="3589" max="3589" width="10.7109375" customWidth="1"/>
    <col min="3590" max="3590" width="14.42578125" customWidth="1"/>
    <col min="3591" max="3591" width="22.42578125" customWidth="1"/>
    <col min="3592" max="3592" width="11" customWidth="1"/>
    <col min="3593" max="3594" width="0" hidden="1" customWidth="1"/>
    <col min="3595" max="3595" width="10.140625" bestFit="1" customWidth="1"/>
    <col min="3841" max="3841" width="19" customWidth="1"/>
    <col min="3842" max="3842" width="7.140625" customWidth="1"/>
    <col min="3843" max="3843" width="24.28515625" customWidth="1"/>
    <col min="3844" max="3844" width="9.85546875" customWidth="1"/>
    <col min="3845" max="3845" width="10.7109375" customWidth="1"/>
    <col min="3846" max="3846" width="14.42578125" customWidth="1"/>
    <col min="3847" max="3847" width="22.42578125" customWidth="1"/>
    <col min="3848" max="3848" width="11" customWidth="1"/>
    <col min="3849" max="3850" width="0" hidden="1" customWidth="1"/>
    <col min="3851" max="3851" width="10.140625" bestFit="1" customWidth="1"/>
    <col min="4097" max="4097" width="19" customWidth="1"/>
    <col min="4098" max="4098" width="7.140625" customWidth="1"/>
    <col min="4099" max="4099" width="24.28515625" customWidth="1"/>
    <col min="4100" max="4100" width="9.85546875" customWidth="1"/>
    <col min="4101" max="4101" width="10.7109375" customWidth="1"/>
    <col min="4102" max="4102" width="14.42578125" customWidth="1"/>
    <col min="4103" max="4103" width="22.42578125" customWidth="1"/>
    <col min="4104" max="4104" width="11" customWidth="1"/>
    <col min="4105" max="4106" width="0" hidden="1" customWidth="1"/>
    <col min="4107" max="4107" width="10.140625" bestFit="1" customWidth="1"/>
    <col min="4353" max="4353" width="19" customWidth="1"/>
    <col min="4354" max="4354" width="7.140625" customWidth="1"/>
    <col min="4355" max="4355" width="24.28515625" customWidth="1"/>
    <col min="4356" max="4356" width="9.85546875" customWidth="1"/>
    <col min="4357" max="4357" width="10.7109375" customWidth="1"/>
    <col min="4358" max="4358" width="14.42578125" customWidth="1"/>
    <col min="4359" max="4359" width="22.42578125" customWidth="1"/>
    <col min="4360" max="4360" width="11" customWidth="1"/>
    <col min="4361" max="4362" width="0" hidden="1" customWidth="1"/>
    <col min="4363" max="4363" width="10.140625" bestFit="1" customWidth="1"/>
    <col min="4609" max="4609" width="19" customWidth="1"/>
    <col min="4610" max="4610" width="7.140625" customWidth="1"/>
    <col min="4611" max="4611" width="24.28515625" customWidth="1"/>
    <col min="4612" max="4612" width="9.85546875" customWidth="1"/>
    <col min="4613" max="4613" width="10.7109375" customWidth="1"/>
    <col min="4614" max="4614" width="14.42578125" customWidth="1"/>
    <col min="4615" max="4615" width="22.42578125" customWidth="1"/>
    <col min="4616" max="4616" width="11" customWidth="1"/>
    <col min="4617" max="4618" width="0" hidden="1" customWidth="1"/>
    <col min="4619" max="4619" width="10.140625" bestFit="1" customWidth="1"/>
    <col min="4865" max="4865" width="19" customWidth="1"/>
    <col min="4866" max="4866" width="7.140625" customWidth="1"/>
    <col min="4867" max="4867" width="24.28515625" customWidth="1"/>
    <col min="4868" max="4868" width="9.85546875" customWidth="1"/>
    <col min="4869" max="4869" width="10.7109375" customWidth="1"/>
    <col min="4870" max="4870" width="14.42578125" customWidth="1"/>
    <col min="4871" max="4871" width="22.42578125" customWidth="1"/>
    <col min="4872" max="4872" width="11" customWidth="1"/>
    <col min="4873" max="4874" width="0" hidden="1" customWidth="1"/>
    <col min="4875" max="4875" width="10.140625" bestFit="1" customWidth="1"/>
    <col min="5121" max="5121" width="19" customWidth="1"/>
    <col min="5122" max="5122" width="7.140625" customWidth="1"/>
    <col min="5123" max="5123" width="24.28515625" customWidth="1"/>
    <col min="5124" max="5124" width="9.85546875" customWidth="1"/>
    <col min="5125" max="5125" width="10.7109375" customWidth="1"/>
    <col min="5126" max="5126" width="14.42578125" customWidth="1"/>
    <col min="5127" max="5127" width="22.42578125" customWidth="1"/>
    <col min="5128" max="5128" width="11" customWidth="1"/>
    <col min="5129" max="5130" width="0" hidden="1" customWidth="1"/>
    <col min="5131" max="5131" width="10.140625" bestFit="1" customWidth="1"/>
    <col min="5377" max="5377" width="19" customWidth="1"/>
    <col min="5378" max="5378" width="7.140625" customWidth="1"/>
    <col min="5379" max="5379" width="24.28515625" customWidth="1"/>
    <col min="5380" max="5380" width="9.85546875" customWidth="1"/>
    <col min="5381" max="5381" width="10.7109375" customWidth="1"/>
    <col min="5382" max="5382" width="14.42578125" customWidth="1"/>
    <col min="5383" max="5383" width="22.42578125" customWidth="1"/>
    <col min="5384" max="5384" width="11" customWidth="1"/>
    <col min="5385" max="5386" width="0" hidden="1" customWidth="1"/>
    <col min="5387" max="5387" width="10.140625" bestFit="1" customWidth="1"/>
    <col min="5633" max="5633" width="19" customWidth="1"/>
    <col min="5634" max="5634" width="7.140625" customWidth="1"/>
    <col min="5635" max="5635" width="24.28515625" customWidth="1"/>
    <col min="5636" max="5636" width="9.85546875" customWidth="1"/>
    <col min="5637" max="5637" width="10.7109375" customWidth="1"/>
    <col min="5638" max="5638" width="14.42578125" customWidth="1"/>
    <col min="5639" max="5639" width="22.42578125" customWidth="1"/>
    <col min="5640" max="5640" width="11" customWidth="1"/>
    <col min="5641" max="5642" width="0" hidden="1" customWidth="1"/>
    <col min="5643" max="5643" width="10.140625" bestFit="1" customWidth="1"/>
    <col min="5889" max="5889" width="19" customWidth="1"/>
    <col min="5890" max="5890" width="7.140625" customWidth="1"/>
    <col min="5891" max="5891" width="24.28515625" customWidth="1"/>
    <col min="5892" max="5892" width="9.85546875" customWidth="1"/>
    <col min="5893" max="5893" width="10.7109375" customWidth="1"/>
    <col min="5894" max="5894" width="14.42578125" customWidth="1"/>
    <col min="5895" max="5895" width="22.42578125" customWidth="1"/>
    <col min="5896" max="5896" width="11" customWidth="1"/>
    <col min="5897" max="5898" width="0" hidden="1" customWidth="1"/>
    <col min="5899" max="5899" width="10.140625" bestFit="1" customWidth="1"/>
    <col min="6145" max="6145" width="19" customWidth="1"/>
    <col min="6146" max="6146" width="7.140625" customWidth="1"/>
    <col min="6147" max="6147" width="24.28515625" customWidth="1"/>
    <col min="6148" max="6148" width="9.85546875" customWidth="1"/>
    <col min="6149" max="6149" width="10.7109375" customWidth="1"/>
    <col min="6150" max="6150" width="14.42578125" customWidth="1"/>
    <col min="6151" max="6151" width="22.42578125" customWidth="1"/>
    <col min="6152" max="6152" width="11" customWidth="1"/>
    <col min="6153" max="6154" width="0" hidden="1" customWidth="1"/>
    <col min="6155" max="6155" width="10.140625" bestFit="1" customWidth="1"/>
    <col min="6401" max="6401" width="19" customWidth="1"/>
    <col min="6402" max="6402" width="7.140625" customWidth="1"/>
    <col min="6403" max="6403" width="24.28515625" customWidth="1"/>
    <col min="6404" max="6404" width="9.85546875" customWidth="1"/>
    <col min="6405" max="6405" width="10.7109375" customWidth="1"/>
    <col min="6406" max="6406" width="14.42578125" customWidth="1"/>
    <col min="6407" max="6407" width="22.42578125" customWidth="1"/>
    <col min="6408" max="6408" width="11" customWidth="1"/>
    <col min="6409" max="6410" width="0" hidden="1" customWidth="1"/>
    <col min="6411" max="6411" width="10.140625" bestFit="1" customWidth="1"/>
    <col min="6657" max="6657" width="19" customWidth="1"/>
    <col min="6658" max="6658" width="7.140625" customWidth="1"/>
    <col min="6659" max="6659" width="24.28515625" customWidth="1"/>
    <col min="6660" max="6660" width="9.85546875" customWidth="1"/>
    <col min="6661" max="6661" width="10.7109375" customWidth="1"/>
    <col min="6662" max="6662" width="14.42578125" customWidth="1"/>
    <col min="6663" max="6663" width="22.42578125" customWidth="1"/>
    <col min="6664" max="6664" width="11" customWidth="1"/>
    <col min="6665" max="6666" width="0" hidden="1" customWidth="1"/>
    <col min="6667" max="6667" width="10.140625" bestFit="1" customWidth="1"/>
    <col min="6913" max="6913" width="19" customWidth="1"/>
    <col min="6914" max="6914" width="7.140625" customWidth="1"/>
    <col min="6915" max="6915" width="24.28515625" customWidth="1"/>
    <col min="6916" max="6916" width="9.85546875" customWidth="1"/>
    <col min="6917" max="6917" width="10.7109375" customWidth="1"/>
    <col min="6918" max="6918" width="14.42578125" customWidth="1"/>
    <col min="6919" max="6919" width="22.42578125" customWidth="1"/>
    <col min="6920" max="6920" width="11" customWidth="1"/>
    <col min="6921" max="6922" width="0" hidden="1" customWidth="1"/>
    <col min="6923" max="6923" width="10.140625" bestFit="1" customWidth="1"/>
    <col min="7169" max="7169" width="19" customWidth="1"/>
    <col min="7170" max="7170" width="7.140625" customWidth="1"/>
    <col min="7171" max="7171" width="24.28515625" customWidth="1"/>
    <col min="7172" max="7172" width="9.85546875" customWidth="1"/>
    <col min="7173" max="7173" width="10.7109375" customWidth="1"/>
    <col min="7174" max="7174" width="14.42578125" customWidth="1"/>
    <col min="7175" max="7175" width="22.42578125" customWidth="1"/>
    <col min="7176" max="7176" width="11" customWidth="1"/>
    <col min="7177" max="7178" width="0" hidden="1" customWidth="1"/>
    <col min="7179" max="7179" width="10.140625" bestFit="1" customWidth="1"/>
    <col min="7425" max="7425" width="19" customWidth="1"/>
    <col min="7426" max="7426" width="7.140625" customWidth="1"/>
    <col min="7427" max="7427" width="24.28515625" customWidth="1"/>
    <col min="7428" max="7428" width="9.85546875" customWidth="1"/>
    <col min="7429" max="7429" width="10.7109375" customWidth="1"/>
    <col min="7430" max="7430" width="14.42578125" customWidth="1"/>
    <col min="7431" max="7431" width="22.42578125" customWidth="1"/>
    <col min="7432" max="7432" width="11" customWidth="1"/>
    <col min="7433" max="7434" width="0" hidden="1" customWidth="1"/>
    <col min="7435" max="7435" width="10.140625" bestFit="1" customWidth="1"/>
    <col min="7681" max="7681" width="19" customWidth="1"/>
    <col min="7682" max="7682" width="7.140625" customWidth="1"/>
    <col min="7683" max="7683" width="24.28515625" customWidth="1"/>
    <col min="7684" max="7684" width="9.85546875" customWidth="1"/>
    <col min="7685" max="7685" width="10.7109375" customWidth="1"/>
    <col min="7686" max="7686" width="14.42578125" customWidth="1"/>
    <col min="7687" max="7687" width="22.42578125" customWidth="1"/>
    <col min="7688" max="7688" width="11" customWidth="1"/>
    <col min="7689" max="7690" width="0" hidden="1" customWidth="1"/>
    <col min="7691" max="7691" width="10.140625" bestFit="1" customWidth="1"/>
    <col min="7937" max="7937" width="19" customWidth="1"/>
    <col min="7938" max="7938" width="7.140625" customWidth="1"/>
    <col min="7939" max="7939" width="24.28515625" customWidth="1"/>
    <col min="7940" max="7940" width="9.85546875" customWidth="1"/>
    <col min="7941" max="7941" width="10.7109375" customWidth="1"/>
    <col min="7942" max="7942" width="14.42578125" customWidth="1"/>
    <col min="7943" max="7943" width="22.42578125" customWidth="1"/>
    <col min="7944" max="7944" width="11" customWidth="1"/>
    <col min="7945" max="7946" width="0" hidden="1" customWidth="1"/>
    <col min="7947" max="7947" width="10.140625" bestFit="1" customWidth="1"/>
    <col min="8193" max="8193" width="19" customWidth="1"/>
    <col min="8194" max="8194" width="7.140625" customWidth="1"/>
    <col min="8195" max="8195" width="24.28515625" customWidth="1"/>
    <col min="8196" max="8196" width="9.85546875" customWidth="1"/>
    <col min="8197" max="8197" width="10.7109375" customWidth="1"/>
    <col min="8198" max="8198" width="14.42578125" customWidth="1"/>
    <col min="8199" max="8199" width="22.42578125" customWidth="1"/>
    <col min="8200" max="8200" width="11" customWidth="1"/>
    <col min="8201" max="8202" width="0" hidden="1" customWidth="1"/>
    <col min="8203" max="8203" width="10.140625" bestFit="1" customWidth="1"/>
    <col min="8449" max="8449" width="19" customWidth="1"/>
    <col min="8450" max="8450" width="7.140625" customWidth="1"/>
    <col min="8451" max="8451" width="24.28515625" customWidth="1"/>
    <col min="8452" max="8452" width="9.85546875" customWidth="1"/>
    <col min="8453" max="8453" width="10.7109375" customWidth="1"/>
    <col min="8454" max="8454" width="14.42578125" customWidth="1"/>
    <col min="8455" max="8455" width="22.42578125" customWidth="1"/>
    <col min="8456" max="8456" width="11" customWidth="1"/>
    <col min="8457" max="8458" width="0" hidden="1" customWidth="1"/>
    <col min="8459" max="8459" width="10.140625" bestFit="1" customWidth="1"/>
    <col min="8705" max="8705" width="19" customWidth="1"/>
    <col min="8706" max="8706" width="7.140625" customWidth="1"/>
    <col min="8707" max="8707" width="24.28515625" customWidth="1"/>
    <col min="8708" max="8708" width="9.85546875" customWidth="1"/>
    <col min="8709" max="8709" width="10.7109375" customWidth="1"/>
    <col min="8710" max="8710" width="14.42578125" customWidth="1"/>
    <col min="8711" max="8711" width="22.42578125" customWidth="1"/>
    <col min="8712" max="8712" width="11" customWidth="1"/>
    <col min="8713" max="8714" width="0" hidden="1" customWidth="1"/>
    <col min="8715" max="8715" width="10.140625" bestFit="1" customWidth="1"/>
    <col min="8961" max="8961" width="19" customWidth="1"/>
    <col min="8962" max="8962" width="7.140625" customWidth="1"/>
    <col min="8963" max="8963" width="24.28515625" customWidth="1"/>
    <col min="8964" max="8964" width="9.85546875" customWidth="1"/>
    <col min="8965" max="8965" width="10.7109375" customWidth="1"/>
    <col min="8966" max="8966" width="14.42578125" customWidth="1"/>
    <col min="8967" max="8967" width="22.42578125" customWidth="1"/>
    <col min="8968" max="8968" width="11" customWidth="1"/>
    <col min="8969" max="8970" width="0" hidden="1" customWidth="1"/>
    <col min="8971" max="8971" width="10.140625" bestFit="1" customWidth="1"/>
    <col min="9217" max="9217" width="19" customWidth="1"/>
    <col min="9218" max="9218" width="7.140625" customWidth="1"/>
    <col min="9219" max="9219" width="24.28515625" customWidth="1"/>
    <col min="9220" max="9220" width="9.85546875" customWidth="1"/>
    <col min="9221" max="9221" width="10.7109375" customWidth="1"/>
    <col min="9222" max="9222" width="14.42578125" customWidth="1"/>
    <col min="9223" max="9223" width="22.42578125" customWidth="1"/>
    <col min="9224" max="9224" width="11" customWidth="1"/>
    <col min="9225" max="9226" width="0" hidden="1" customWidth="1"/>
    <col min="9227" max="9227" width="10.140625" bestFit="1" customWidth="1"/>
    <col min="9473" max="9473" width="19" customWidth="1"/>
    <col min="9474" max="9474" width="7.140625" customWidth="1"/>
    <col min="9475" max="9475" width="24.28515625" customWidth="1"/>
    <col min="9476" max="9476" width="9.85546875" customWidth="1"/>
    <col min="9477" max="9477" width="10.7109375" customWidth="1"/>
    <col min="9478" max="9478" width="14.42578125" customWidth="1"/>
    <col min="9479" max="9479" width="22.42578125" customWidth="1"/>
    <col min="9480" max="9480" width="11" customWidth="1"/>
    <col min="9481" max="9482" width="0" hidden="1" customWidth="1"/>
    <col min="9483" max="9483" width="10.140625" bestFit="1" customWidth="1"/>
    <col min="9729" max="9729" width="19" customWidth="1"/>
    <col min="9730" max="9730" width="7.140625" customWidth="1"/>
    <col min="9731" max="9731" width="24.28515625" customWidth="1"/>
    <col min="9732" max="9732" width="9.85546875" customWidth="1"/>
    <col min="9733" max="9733" width="10.7109375" customWidth="1"/>
    <col min="9734" max="9734" width="14.42578125" customWidth="1"/>
    <col min="9735" max="9735" width="22.42578125" customWidth="1"/>
    <col min="9736" max="9736" width="11" customWidth="1"/>
    <col min="9737" max="9738" width="0" hidden="1" customWidth="1"/>
    <col min="9739" max="9739" width="10.140625" bestFit="1" customWidth="1"/>
    <col min="9985" max="9985" width="19" customWidth="1"/>
    <col min="9986" max="9986" width="7.140625" customWidth="1"/>
    <col min="9987" max="9987" width="24.28515625" customWidth="1"/>
    <col min="9988" max="9988" width="9.85546875" customWidth="1"/>
    <col min="9989" max="9989" width="10.7109375" customWidth="1"/>
    <col min="9990" max="9990" width="14.42578125" customWidth="1"/>
    <col min="9991" max="9991" width="22.42578125" customWidth="1"/>
    <col min="9992" max="9992" width="11" customWidth="1"/>
    <col min="9993" max="9994" width="0" hidden="1" customWidth="1"/>
    <col min="9995" max="9995" width="10.140625" bestFit="1" customWidth="1"/>
    <col min="10241" max="10241" width="19" customWidth="1"/>
    <col min="10242" max="10242" width="7.140625" customWidth="1"/>
    <col min="10243" max="10243" width="24.28515625" customWidth="1"/>
    <col min="10244" max="10244" width="9.85546875" customWidth="1"/>
    <col min="10245" max="10245" width="10.7109375" customWidth="1"/>
    <col min="10246" max="10246" width="14.42578125" customWidth="1"/>
    <col min="10247" max="10247" width="22.42578125" customWidth="1"/>
    <col min="10248" max="10248" width="11" customWidth="1"/>
    <col min="10249" max="10250" width="0" hidden="1" customWidth="1"/>
    <col min="10251" max="10251" width="10.140625" bestFit="1" customWidth="1"/>
    <col min="10497" max="10497" width="19" customWidth="1"/>
    <col min="10498" max="10498" width="7.140625" customWidth="1"/>
    <col min="10499" max="10499" width="24.28515625" customWidth="1"/>
    <col min="10500" max="10500" width="9.85546875" customWidth="1"/>
    <col min="10501" max="10501" width="10.7109375" customWidth="1"/>
    <col min="10502" max="10502" width="14.42578125" customWidth="1"/>
    <col min="10503" max="10503" width="22.42578125" customWidth="1"/>
    <col min="10504" max="10504" width="11" customWidth="1"/>
    <col min="10505" max="10506" width="0" hidden="1" customWidth="1"/>
    <col min="10507" max="10507" width="10.140625" bestFit="1" customWidth="1"/>
    <col min="10753" max="10753" width="19" customWidth="1"/>
    <col min="10754" max="10754" width="7.140625" customWidth="1"/>
    <col min="10755" max="10755" width="24.28515625" customWidth="1"/>
    <col min="10756" max="10756" width="9.85546875" customWidth="1"/>
    <col min="10757" max="10757" width="10.7109375" customWidth="1"/>
    <col min="10758" max="10758" width="14.42578125" customWidth="1"/>
    <col min="10759" max="10759" width="22.42578125" customWidth="1"/>
    <col min="10760" max="10760" width="11" customWidth="1"/>
    <col min="10761" max="10762" width="0" hidden="1" customWidth="1"/>
    <col min="10763" max="10763" width="10.140625" bestFit="1" customWidth="1"/>
    <col min="11009" max="11009" width="19" customWidth="1"/>
    <col min="11010" max="11010" width="7.140625" customWidth="1"/>
    <col min="11011" max="11011" width="24.28515625" customWidth="1"/>
    <col min="11012" max="11012" width="9.85546875" customWidth="1"/>
    <col min="11013" max="11013" width="10.7109375" customWidth="1"/>
    <col min="11014" max="11014" width="14.42578125" customWidth="1"/>
    <col min="11015" max="11015" width="22.42578125" customWidth="1"/>
    <col min="11016" max="11016" width="11" customWidth="1"/>
    <col min="11017" max="11018" width="0" hidden="1" customWidth="1"/>
    <col min="11019" max="11019" width="10.140625" bestFit="1" customWidth="1"/>
    <col min="11265" max="11265" width="19" customWidth="1"/>
    <col min="11266" max="11266" width="7.140625" customWidth="1"/>
    <col min="11267" max="11267" width="24.28515625" customWidth="1"/>
    <col min="11268" max="11268" width="9.85546875" customWidth="1"/>
    <col min="11269" max="11269" width="10.7109375" customWidth="1"/>
    <col min="11270" max="11270" width="14.42578125" customWidth="1"/>
    <col min="11271" max="11271" width="22.42578125" customWidth="1"/>
    <col min="11272" max="11272" width="11" customWidth="1"/>
    <col min="11273" max="11274" width="0" hidden="1" customWidth="1"/>
    <col min="11275" max="11275" width="10.140625" bestFit="1" customWidth="1"/>
    <col min="11521" max="11521" width="19" customWidth="1"/>
    <col min="11522" max="11522" width="7.140625" customWidth="1"/>
    <col min="11523" max="11523" width="24.28515625" customWidth="1"/>
    <col min="11524" max="11524" width="9.85546875" customWidth="1"/>
    <col min="11525" max="11525" width="10.7109375" customWidth="1"/>
    <col min="11526" max="11526" width="14.42578125" customWidth="1"/>
    <col min="11527" max="11527" width="22.42578125" customWidth="1"/>
    <col min="11528" max="11528" width="11" customWidth="1"/>
    <col min="11529" max="11530" width="0" hidden="1" customWidth="1"/>
    <col min="11531" max="11531" width="10.140625" bestFit="1" customWidth="1"/>
    <col min="11777" max="11777" width="19" customWidth="1"/>
    <col min="11778" max="11778" width="7.140625" customWidth="1"/>
    <col min="11779" max="11779" width="24.28515625" customWidth="1"/>
    <col min="11780" max="11780" width="9.85546875" customWidth="1"/>
    <col min="11781" max="11781" width="10.7109375" customWidth="1"/>
    <col min="11782" max="11782" width="14.42578125" customWidth="1"/>
    <col min="11783" max="11783" width="22.42578125" customWidth="1"/>
    <col min="11784" max="11784" width="11" customWidth="1"/>
    <col min="11785" max="11786" width="0" hidden="1" customWidth="1"/>
    <col min="11787" max="11787" width="10.140625" bestFit="1" customWidth="1"/>
    <col min="12033" max="12033" width="19" customWidth="1"/>
    <col min="12034" max="12034" width="7.140625" customWidth="1"/>
    <col min="12035" max="12035" width="24.28515625" customWidth="1"/>
    <col min="12036" max="12036" width="9.85546875" customWidth="1"/>
    <col min="12037" max="12037" width="10.7109375" customWidth="1"/>
    <col min="12038" max="12038" width="14.42578125" customWidth="1"/>
    <col min="12039" max="12039" width="22.42578125" customWidth="1"/>
    <col min="12040" max="12040" width="11" customWidth="1"/>
    <col min="12041" max="12042" width="0" hidden="1" customWidth="1"/>
    <col min="12043" max="12043" width="10.140625" bestFit="1" customWidth="1"/>
    <col min="12289" max="12289" width="19" customWidth="1"/>
    <col min="12290" max="12290" width="7.140625" customWidth="1"/>
    <col min="12291" max="12291" width="24.28515625" customWidth="1"/>
    <col min="12292" max="12292" width="9.85546875" customWidth="1"/>
    <col min="12293" max="12293" width="10.7109375" customWidth="1"/>
    <col min="12294" max="12294" width="14.42578125" customWidth="1"/>
    <col min="12295" max="12295" width="22.42578125" customWidth="1"/>
    <col min="12296" max="12296" width="11" customWidth="1"/>
    <col min="12297" max="12298" width="0" hidden="1" customWidth="1"/>
    <col min="12299" max="12299" width="10.140625" bestFit="1" customWidth="1"/>
    <col min="12545" max="12545" width="19" customWidth="1"/>
    <col min="12546" max="12546" width="7.140625" customWidth="1"/>
    <col min="12547" max="12547" width="24.28515625" customWidth="1"/>
    <col min="12548" max="12548" width="9.85546875" customWidth="1"/>
    <col min="12549" max="12549" width="10.7109375" customWidth="1"/>
    <col min="12550" max="12550" width="14.42578125" customWidth="1"/>
    <col min="12551" max="12551" width="22.42578125" customWidth="1"/>
    <col min="12552" max="12552" width="11" customWidth="1"/>
    <col min="12553" max="12554" width="0" hidden="1" customWidth="1"/>
    <col min="12555" max="12555" width="10.140625" bestFit="1" customWidth="1"/>
    <col min="12801" max="12801" width="19" customWidth="1"/>
    <col min="12802" max="12802" width="7.140625" customWidth="1"/>
    <col min="12803" max="12803" width="24.28515625" customWidth="1"/>
    <col min="12804" max="12804" width="9.85546875" customWidth="1"/>
    <col min="12805" max="12805" width="10.7109375" customWidth="1"/>
    <col min="12806" max="12806" width="14.42578125" customWidth="1"/>
    <col min="12807" max="12807" width="22.42578125" customWidth="1"/>
    <col min="12808" max="12808" width="11" customWidth="1"/>
    <col min="12809" max="12810" width="0" hidden="1" customWidth="1"/>
    <col min="12811" max="12811" width="10.140625" bestFit="1" customWidth="1"/>
    <col min="13057" max="13057" width="19" customWidth="1"/>
    <col min="13058" max="13058" width="7.140625" customWidth="1"/>
    <col min="13059" max="13059" width="24.28515625" customWidth="1"/>
    <col min="13060" max="13060" width="9.85546875" customWidth="1"/>
    <col min="13061" max="13061" width="10.7109375" customWidth="1"/>
    <col min="13062" max="13062" width="14.42578125" customWidth="1"/>
    <col min="13063" max="13063" width="22.42578125" customWidth="1"/>
    <col min="13064" max="13064" width="11" customWidth="1"/>
    <col min="13065" max="13066" width="0" hidden="1" customWidth="1"/>
    <col min="13067" max="13067" width="10.140625" bestFit="1" customWidth="1"/>
    <col min="13313" max="13313" width="19" customWidth="1"/>
    <col min="13314" max="13314" width="7.140625" customWidth="1"/>
    <col min="13315" max="13315" width="24.28515625" customWidth="1"/>
    <col min="13316" max="13316" width="9.85546875" customWidth="1"/>
    <col min="13317" max="13317" width="10.7109375" customWidth="1"/>
    <col min="13318" max="13318" width="14.42578125" customWidth="1"/>
    <col min="13319" max="13319" width="22.42578125" customWidth="1"/>
    <col min="13320" max="13320" width="11" customWidth="1"/>
    <col min="13321" max="13322" width="0" hidden="1" customWidth="1"/>
    <col min="13323" max="13323" width="10.140625" bestFit="1" customWidth="1"/>
    <col min="13569" max="13569" width="19" customWidth="1"/>
    <col min="13570" max="13570" width="7.140625" customWidth="1"/>
    <col min="13571" max="13571" width="24.28515625" customWidth="1"/>
    <col min="13572" max="13572" width="9.85546875" customWidth="1"/>
    <col min="13573" max="13573" width="10.7109375" customWidth="1"/>
    <col min="13574" max="13574" width="14.42578125" customWidth="1"/>
    <col min="13575" max="13575" width="22.42578125" customWidth="1"/>
    <col min="13576" max="13576" width="11" customWidth="1"/>
    <col min="13577" max="13578" width="0" hidden="1" customWidth="1"/>
    <col min="13579" max="13579" width="10.140625" bestFit="1" customWidth="1"/>
    <col min="13825" max="13825" width="19" customWidth="1"/>
    <col min="13826" max="13826" width="7.140625" customWidth="1"/>
    <col min="13827" max="13827" width="24.28515625" customWidth="1"/>
    <col min="13828" max="13828" width="9.85546875" customWidth="1"/>
    <col min="13829" max="13829" width="10.7109375" customWidth="1"/>
    <col min="13830" max="13830" width="14.42578125" customWidth="1"/>
    <col min="13831" max="13831" width="22.42578125" customWidth="1"/>
    <col min="13832" max="13832" width="11" customWidth="1"/>
    <col min="13833" max="13834" width="0" hidden="1" customWidth="1"/>
    <col min="13835" max="13835" width="10.140625" bestFit="1" customWidth="1"/>
    <col min="14081" max="14081" width="19" customWidth="1"/>
    <col min="14082" max="14082" width="7.140625" customWidth="1"/>
    <col min="14083" max="14083" width="24.28515625" customWidth="1"/>
    <col min="14084" max="14084" width="9.85546875" customWidth="1"/>
    <col min="14085" max="14085" width="10.7109375" customWidth="1"/>
    <col min="14086" max="14086" width="14.42578125" customWidth="1"/>
    <col min="14087" max="14087" width="22.42578125" customWidth="1"/>
    <col min="14088" max="14088" width="11" customWidth="1"/>
    <col min="14089" max="14090" width="0" hidden="1" customWidth="1"/>
    <col min="14091" max="14091" width="10.140625" bestFit="1" customWidth="1"/>
    <col min="14337" max="14337" width="19" customWidth="1"/>
    <col min="14338" max="14338" width="7.140625" customWidth="1"/>
    <col min="14339" max="14339" width="24.28515625" customWidth="1"/>
    <col min="14340" max="14340" width="9.85546875" customWidth="1"/>
    <col min="14341" max="14341" width="10.7109375" customWidth="1"/>
    <col min="14342" max="14342" width="14.42578125" customWidth="1"/>
    <col min="14343" max="14343" width="22.42578125" customWidth="1"/>
    <col min="14344" max="14344" width="11" customWidth="1"/>
    <col min="14345" max="14346" width="0" hidden="1" customWidth="1"/>
    <col min="14347" max="14347" width="10.140625" bestFit="1" customWidth="1"/>
    <col min="14593" max="14593" width="19" customWidth="1"/>
    <col min="14594" max="14594" width="7.140625" customWidth="1"/>
    <col min="14595" max="14595" width="24.28515625" customWidth="1"/>
    <col min="14596" max="14596" width="9.85546875" customWidth="1"/>
    <col min="14597" max="14597" width="10.7109375" customWidth="1"/>
    <col min="14598" max="14598" width="14.42578125" customWidth="1"/>
    <col min="14599" max="14599" width="22.42578125" customWidth="1"/>
    <col min="14600" max="14600" width="11" customWidth="1"/>
    <col min="14601" max="14602" width="0" hidden="1" customWidth="1"/>
    <col min="14603" max="14603" width="10.140625" bestFit="1" customWidth="1"/>
    <col min="14849" max="14849" width="19" customWidth="1"/>
    <col min="14850" max="14850" width="7.140625" customWidth="1"/>
    <col min="14851" max="14851" width="24.28515625" customWidth="1"/>
    <col min="14852" max="14852" width="9.85546875" customWidth="1"/>
    <col min="14853" max="14853" width="10.7109375" customWidth="1"/>
    <col min="14854" max="14854" width="14.42578125" customWidth="1"/>
    <col min="14855" max="14855" width="22.42578125" customWidth="1"/>
    <col min="14856" max="14856" width="11" customWidth="1"/>
    <col min="14857" max="14858" width="0" hidden="1" customWidth="1"/>
    <col min="14859" max="14859" width="10.140625" bestFit="1" customWidth="1"/>
    <col min="15105" max="15105" width="19" customWidth="1"/>
    <col min="15106" max="15106" width="7.140625" customWidth="1"/>
    <col min="15107" max="15107" width="24.28515625" customWidth="1"/>
    <col min="15108" max="15108" width="9.85546875" customWidth="1"/>
    <col min="15109" max="15109" width="10.7109375" customWidth="1"/>
    <col min="15110" max="15110" width="14.42578125" customWidth="1"/>
    <col min="15111" max="15111" width="22.42578125" customWidth="1"/>
    <col min="15112" max="15112" width="11" customWidth="1"/>
    <col min="15113" max="15114" width="0" hidden="1" customWidth="1"/>
    <col min="15115" max="15115" width="10.140625" bestFit="1" customWidth="1"/>
    <col min="15361" max="15361" width="19" customWidth="1"/>
    <col min="15362" max="15362" width="7.140625" customWidth="1"/>
    <col min="15363" max="15363" width="24.28515625" customWidth="1"/>
    <col min="15364" max="15364" width="9.85546875" customWidth="1"/>
    <col min="15365" max="15365" width="10.7109375" customWidth="1"/>
    <col min="15366" max="15366" width="14.42578125" customWidth="1"/>
    <col min="15367" max="15367" width="22.42578125" customWidth="1"/>
    <col min="15368" max="15368" width="11" customWidth="1"/>
    <col min="15369" max="15370" width="0" hidden="1" customWidth="1"/>
    <col min="15371" max="15371" width="10.140625" bestFit="1" customWidth="1"/>
    <col min="15617" max="15617" width="19" customWidth="1"/>
    <col min="15618" max="15618" width="7.140625" customWidth="1"/>
    <col min="15619" max="15619" width="24.28515625" customWidth="1"/>
    <col min="15620" max="15620" width="9.85546875" customWidth="1"/>
    <col min="15621" max="15621" width="10.7109375" customWidth="1"/>
    <col min="15622" max="15622" width="14.42578125" customWidth="1"/>
    <col min="15623" max="15623" width="22.42578125" customWidth="1"/>
    <col min="15624" max="15624" width="11" customWidth="1"/>
    <col min="15625" max="15626" width="0" hidden="1" customWidth="1"/>
    <col min="15627" max="15627" width="10.140625" bestFit="1" customWidth="1"/>
    <col min="15873" max="15873" width="19" customWidth="1"/>
    <col min="15874" max="15874" width="7.140625" customWidth="1"/>
    <col min="15875" max="15875" width="24.28515625" customWidth="1"/>
    <col min="15876" max="15876" width="9.85546875" customWidth="1"/>
    <col min="15877" max="15877" width="10.7109375" customWidth="1"/>
    <col min="15878" max="15878" width="14.42578125" customWidth="1"/>
    <col min="15879" max="15879" width="22.42578125" customWidth="1"/>
    <col min="15880" max="15880" width="11" customWidth="1"/>
    <col min="15881" max="15882" width="0" hidden="1" customWidth="1"/>
    <col min="15883" max="15883" width="10.140625" bestFit="1" customWidth="1"/>
    <col min="16129" max="16129" width="19" customWidth="1"/>
    <col min="16130" max="16130" width="7.140625" customWidth="1"/>
    <col min="16131" max="16131" width="24.28515625" customWidth="1"/>
    <col min="16132" max="16132" width="9.85546875" customWidth="1"/>
    <col min="16133" max="16133" width="10.7109375" customWidth="1"/>
    <col min="16134" max="16134" width="14.42578125" customWidth="1"/>
    <col min="16135" max="16135" width="22.42578125" customWidth="1"/>
    <col min="16136" max="16136" width="11" customWidth="1"/>
    <col min="16137" max="16138" width="0" hidden="1" customWidth="1"/>
    <col min="16139" max="16139" width="10.140625" bestFit="1" customWidth="1"/>
  </cols>
  <sheetData>
    <row r="1" spans="1:13" ht="18">
      <c r="A1" s="93" t="s">
        <v>128</v>
      </c>
      <c r="B1" s="93"/>
      <c r="C1" s="93"/>
      <c r="D1" s="93"/>
      <c r="E1" s="94"/>
      <c r="F1" s="95"/>
      <c r="G1" s="94"/>
    </row>
    <row r="2" spans="1:13" s="98" customFormat="1" ht="20.25">
      <c r="A2" s="96" t="s">
        <v>129</v>
      </c>
      <c r="B2" s="96"/>
      <c r="C2" s="96"/>
      <c r="D2" s="96"/>
      <c r="E2" s="96"/>
      <c r="F2" s="97"/>
      <c r="G2" s="96"/>
    </row>
    <row r="3" spans="1:13" s="98" customFormat="1" ht="8.25" customHeight="1" thickBot="1">
      <c r="A3" s="96"/>
      <c r="B3" s="96"/>
      <c r="C3" s="96"/>
      <c r="D3" s="96"/>
      <c r="E3" s="96"/>
      <c r="F3" s="97"/>
      <c r="G3" s="96"/>
    </row>
    <row r="4" spans="1:13" ht="25.5" customHeight="1">
      <c r="A4" s="99" t="s">
        <v>41</v>
      </c>
      <c r="B4" s="100" t="s">
        <v>42</v>
      </c>
      <c r="C4" s="99" t="s">
        <v>43</v>
      </c>
      <c r="D4" s="100" t="s">
        <v>44</v>
      </c>
      <c r="E4" s="101" t="s">
        <v>45</v>
      </c>
      <c r="F4" s="102" t="s">
        <v>8</v>
      </c>
      <c r="G4" s="99" t="s">
        <v>46</v>
      </c>
    </row>
    <row r="5" spans="1:13" ht="15.75" thickBot="1">
      <c r="A5" s="103"/>
      <c r="B5" s="104"/>
      <c r="C5" s="103"/>
      <c r="D5" s="104"/>
      <c r="E5" s="105"/>
      <c r="F5" s="106"/>
      <c r="G5" s="103"/>
    </row>
    <row r="6" spans="1:13">
      <c r="A6" s="107" t="s">
        <v>47</v>
      </c>
      <c r="B6" s="108"/>
      <c r="C6" s="108" t="s">
        <v>130</v>
      </c>
      <c r="D6" s="109">
        <v>45264</v>
      </c>
      <c r="E6" s="110">
        <v>45336</v>
      </c>
      <c r="F6" s="111">
        <v>610000</v>
      </c>
      <c r="G6" s="112">
        <v>2500028514</v>
      </c>
    </row>
    <row r="7" spans="1:13">
      <c r="A7" s="107" t="s">
        <v>56</v>
      </c>
      <c r="B7" s="108"/>
      <c r="C7" s="108" t="s">
        <v>131</v>
      </c>
      <c r="D7" s="109">
        <v>43886</v>
      </c>
      <c r="E7" s="110">
        <v>45350</v>
      </c>
      <c r="F7" s="111">
        <v>7997570</v>
      </c>
      <c r="G7" s="112">
        <v>3700002262</v>
      </c>
    </row>
    <row r="8" spans="1:13">
      <c r="A8" s="107" t="s">
        <v>47</v>
      </c>
      <c r="B8" s="108"/>
      <c r="C8" s="108" t="s">
        <v>48</v>
      </c>
      <c r="D8" s="109">
        <v>45233</v>
      </c>
      <c r="E8" s="110">
        <v>45352</v>
      </c>
      <c r="F8" s="111">
        <v>498088</v>
      </c>
      <c r="G8" s="112">
        <v>2500028488</v>
      </c>
    </row>
    <row r="9" spans="1:13">
      <c r="A9" s="107" t="s">
        <v>47</v>
      </c>
      <c r="B9" s="108"/>
      <c r="C9" s="108" t="s">
        <v>48</v>
      </c>
      <c r="D9" s="109">
        <v>45096</v>
      </c>
      <c r="E9" s="110">
        <v>45387</v>
      </c>
      <c r="F9" s="111">
        <v>2678791.2000000002</v>
      </c>
      <c r="G9" s="112">
        <v>3700002671</v>
      </c>
    </row>
    <row r="10" spans="1:13">
      <c r="A10" s="107" t="s">
        <v>49</v>
      </c>
      <c r="B10" s="108"/>
      <c r="C10" s="108" t="s">
        <v>50</v>
      </c>
      <c r="D10" s="109">
        <v>44651</v>
      </c>
      <c r="E10" s="110">
        <v>45395</v>
      </c>
      <c r="F10" s="111">
        <v>233500</v>
      </c>
      <c r="G10" s="112">
        <v>3700002713</v>
      </c>
      <c r="K10" s="54"/>
    </row>
    <row r="11" spans="1:13">
      <c r="A11" s="107" t="s">
        <v>49</v>
      </c>
      <c r="B11" s="108"/>
      <c r="C11" s="108" t="s">
        <v>50</v>
      </c>
      <c r="D11" s="109">
        <v>44651</v>
      </c>
      <c r="E11" s="110">
        <v>45437</v>
      </c>
      <c r="F11" s="111">
        <v>567500</v>
      </c>
      <c r="G11" s="112">
        <v>3700002713</v>
      </c>
      <c r="K11" s="54">
        <v>44983</v>
      </c>
      <c r="M11" t="s">
        <v>51</v>
      </c>
    </row>
    <row r="12" spans="1:13">
      <c r="A12" s="107" t="s">
        <v>49</v>
      </c>
      <c r="B12" s="108"/>
      <c r="C12" s="108" t="s">
        <v>50</v>
      </c>
      <c r="D12" s="109">
        <v>44679</v>
      </c>
      <c r="E12" s="110">
        <v>45443</v>
      </c>
      <c r="F12" s="111">
        <v>1395000</v>
      </c>
      <c r="G12" s="112">
        <v>3700002713</v>
      </c>
      <c r="K12" s="54">
        <v>45017</v>
      </c>
      <c r="M12" t="s">
        <v>52</v>
      </c>
    </row>
    <row r="13" spans="1:13">
      <c r="A13" s="107" t="s">
        <v>47</v>
      </c>
      <c r="B13" s="108"/>
      <c r="C13" s="108" t="s">
        <v>53</v>
      </c>
      <c r="D13" s="109">
        <v>44733</v>
      </c>
      <c r="E13" s="110">
        <v>45457</v>
      </c>
      <c r="F13" s="111">
        <v>2547567.2999999998</v>
      </c>
      <c r="G13" s="112">
        <v>2500026068</v>
      </c>
      <c r="K13" s="54"/>
    </row>
    <row r="14" spans="1:13">
      <c r="A14" s="107" t="s">
        <v>49</v>
      </c>
      <c r="B14" s="108"/>
      <c r="C14" s="108" t="s">
        <v>54</v>
      </c>
      <c r="D14" s="109">
        <v>44823</v>
      </c>
      <c r="E14" s="110">
        <v>45477</v>
      </c>
      <c r="F14" s="111">
        <v>525000</v>
      </c>
      <c r="G14" s="112">
        <v>3700002603</v>
      </c>
      <c r="K14" s="54"/>
    </row>
    <row r="15" spans="1:13">
      <c r="A15" s="107" t="s">
        <v>49</v>
      </c>
      <c r="B15" s="108"/>
      <c r="C15" s="108" t="s">
        <v>55</v>
      </c>
      <c r="D15" s="109">
        <v>44826</v>
      </c>
      <c r="E15" s="110">
        <v>45494</v>
      </c>
      <c r="F15" s="111">
        <v>145000</v>
      </c>
      <c r="G15" s="112">
        <v>3700002778</v>
      </c>
      <c r="K15" s="54"/>
    </row>
    <row r="16" spans="1:13">
      <c r="A16" s="107" t="s">
        <v>49</v>
      </c>
      <c r="B16" s="108"/>
      <c r="C16" s="108" t="s">
        <v>55</v>
      </c>
      <c r="D16" s="109">
        <v>44802</v>
      </c>
      <c r="E16" s="110">
        <v>45506</v>
      </c>
      <c r="F16" s="111">
        <v>655000</v>
      </c>
      <c r="G16" s="112">
        <v>3700002703</v>
      </c>
      <c r="K16" s="54"/>
    </row>
    <row r="17" spans="1:13">
      <c r="A17" s="107" t="s">
        <v>56</v>
      </c>
      <c r="B17" s="108"/>
      <c r="C17" s="108" t="s">
        <v>55</v>
      </c>
      <c r="D17" s="109">
        <v>44743</v>
      </c>
      <c r="E17" s="110">
        <v>45508</v>
      </c>
      <c r="F17" s="111">
        <v>2778000</v>
      </c>
      <c r="G17" s="112">
        <v>3700002710</v>
      </c>
      <c r="K17" s="54"/>
    </row>
    <row r="18" spans="1:13">
      <c r="A18" s="107" t="s">
        <v>47</v>
      </c>
      <c r="B18" s="108"/>
      <c r="C18" s="108" t="s">
        <v>57</v>
      </c>
      <c r="D18" s="109">
        <v>44874</v>
      </c>
      <c r="E18" s="110">
        <v>45516</v>
      </c>
      <c r="F18" s="111">
        <v>638183.4</v>
      </c>
      <c r="G18" s="112">
        <v>3700002679</v>
      </c>
      <c r="K18" s="54"/>
    </row>
    <row r="19" spans="1:13">
      <c r="A19" s="107" t="s">
        <v>49</v>
      </c>
      <c r="B19" s="108"/>
      <c r="C19" s="108" t="s">
        <v>55</v>
      </c>
      <c r="D19" s="109">
        <v>44802</v>
      </c>
      <c r="E19" s="110">
        <v>45532</v>
      </c>
      <c r="F19" s="111">
        <v>589593.19999999995</v>
      </c>
      <c r="G19" s="112">
        <v>3700002735</v>
      </c>
      <c r="K19" s="54"/>
    </row>
    <row r="20" spans="1:13">
      <c r="A20" s="107" t="s">
        <v>58</v>
      </c>
      <c r="B20" s="108"/>
      <c r="C20" s="108" t="s">
        <v>59</v>
      </c>
      <c r="D20" s="109">
        <v>44798</v>
      </c>
      <c r="E20" s="110">
        <v>45538</v>
      </c>
      <c r="F20" s="111">
        <v>326465</v>
      </c>
      <c r="G20" s="112">
        <v>3700002765</v>
      </c>
      <c r="K20" s="54"/>
    </row>
    <row r="21" spans="1:13">
      <c r="A21" s="107" t="s">
        <v>49</v>
      </c>
      <c r="B21" s="108"/>
      <c r="C21" s="108" t="s">
        <v>55</v>
      </c>
      <c r="D21" s="109">
        <v>44881</v>
      </c>
      <c r="E21" s="110">
        <v>45555</v>
      </c>
      <c r="F21" s="111">
        <v>280018.40000000002</v>
      </c>
      <c r="G21" s="112">
        <v>5000000052</v>
      </c>
      <c r="H21" t="s">
        <v>60</v>
      </c>
      <c r="K21" s="54"/>
    </row>
    <row r="22" spans="1:13">
      <c r="A22" s="107" t="s">
        <v>61</v>
      </c>
      <c r="B22" s="108"/>
      <c r="C22" s="108" t="s">
        <v>62</v>
      </c>
      <c r="D22" s="109">
        <v>45040</v>
      </c>
      <c r="E22" s="110">
        <v>45570</v>
      </c>
      <c r="F22" s="111">
        <v>290824.09999999998</v>
      </c>
      <c r="G22" s="112">
        <v>3700002723</v>
      </c>
      <c r="K22" s="54"/>
    </row>
    <row r="23" spans="1:13">
      <c r="A23" s="107" t="s">
        <v>47</v>
      </c>
      <c r="B23" s="108"/>
      <c r="C23" s="108" t="s">
        <v>63</v>
      </c>
      <c r="D23" s="109">
        <v>44887</v>
      </c>
      <c r="E23" s="110">
        <v>45570</v>
      </c>
      <c r="F23" s="111">
        <v>713680</v>
      </c>
      <c r="G23" s="112">
        <v>3700002768</v>
      </c>
      <c r="K23" s="54"/>
    </row>
    <row r="24" spans="1:13">
      <c r="A24" s="107" t="s">
        <v>49</v>
      </c>
      <c r="B24" s="108"/>
      <c r="C24" s="108" t="s">
        <v>64</v>
      </c>
      <c r="D24" s="109">
        <v>45068</v>
      </c>
      <c r="E24" s="110">
        <v>45583</v>
      </c>
      <c r="F24" s="111">
        <v>7000000</v>
      </c>
      <c r="G24" s="112">
        <v>2500028139</v>
      </c>
      <c r="K24" s="54"/>
    </row>
    <row r="25" spans="1:13">
      <c r="A25" s="107" t="s">
        <v>49</v>
      </c>
      <c r="B25" s="108"/>
      <c r="C25" s="108" t="s">
        <v>55</v>
      </c>
      <c r="D25" s="109">
        <v>45034</v>
      </c>
      <c r="E25" s="110">
        <v>45630</v>
      </c>
      <c r="F25" s="111">
        <v>20630.8</v>
      </c>
      <c r="G25" s="112">
        <v>3700002703</v>
      </c>
      <c r="K25" s="54"/>
    </row>
    <row r="26" spans="1:13">
      <c r="A26" s="107" t="s">
        <v>65</v>
      </c>
      <c r="B26" s="108"/>
      <c r="C26" s="108" t="s">
        <v>66</v>
      </c>
      <c r="D26" s="109">
        <v>44734</v>
      </c>
      <c r="E26" s="110">
        <v>45657</v>
      </c>
      <c r="F26" s="111">
        <v>2550000</v>
      </c>
      <c r="G26" s="112">
        <v>2500026906</v>
      </c>
      <c r="K26" s="54"/>
    </row>
    <row r="27" spans="1:13">
      <c r="A27" s="107" t="s">
        <v>67</v>
      </c>
      <c r="B27" s="108"/>
      <c r="C27" s="108" t="s">
        <v>66</v>
      </c>
      <c r="D27" s="109">
        <v>44977</v>
      </c>
      <c r="E27" s="110">
        <v>45657</v>
      </c>
      <c r="F27" s="111">
        <v>22460000</v>
      </c>
      <c r="G27" s="112">
        <v>3700002783</v>
      </c>
      <c r="K27" s="54">
        <v>45413</v>
      </c>
      <c r="M27" t="s">
        <v>68</v>
      </c>
    </row>
    <row r="28" spans="1:13">
      <c r="A28" s="107" t="s">
        <v>69</v>
      </c>
      <c r="B28" s="108"/>
      <c r="C28" s="108" t="s">
        <v>70</v>
      </c>
      <c r="D28" s="109"/>
      <c r="E28" s="110">
        <v>45676</v>
      </c>
      <c r="F28" s="111">
        <v>8801490</v>
      </c>
      <c r="G28" s="112">
        <v>3700002728</v>
      </c>
      <c r="K28" s="54"/>
    </row>
    <row r="29" spans="1:13">
      <c r="A29" s="107" t="s">
        <v>69</v>
      </c>
      <c r="B29" s="108"/>
      <c r="C29" s="108" t="s">
        <v>70</v>
      </c>
      <c r="D29" s="109">
        <v>44881</v>
      </c>
      <c r="E29" s="110">
        <v>45677</v>
      </c>
      <c r="F29" s="111">
        <v>3699798</v>
      </c>
      <c r="G29" s="112">
        <v>3700002758</v>
      </c>
      <c r="K29" s="54"/>
    </row>
    <row r="30" spans="1:13">
      <c r="A30" s="107" t="s">
        <v>58</v>
      </c>
      <c r="B30" s="108"/>
      <c r="C30" s="108" t="s">
        <v>71</v>
      </c>
      <c r="D30" s="109">
        <v>45145</v>
      </c>
      <c r="E30" s="110">
        <v>45695</v>
      </c>
      <c r="F30" s="111">
        <v>672950</v>
      </c>
      <c r="G30" s="112">
        <v>3700002766</v>
      </c>
      <c r="K30" s="54"/>
    </row>
    <row r="31" spans="1:13">
      <c r="A31" s="107" t="s">
        <v>49</v>
      </c>
      <c r="B31" s="108"/>
      <c r="C31" s="108" t="s">
        <v>55</v>
      </c>
      <c r="D31" s="109">
        <v>44881</v>
      </c>
      <c r="E31" s="110">
        <v>45716</v>
      </c>
      <c r="F31" s="111">
        <v>3985713.35</v>
      </c>
      <c r="G31" s="112">
        <v>3700002716</v>
      </c>
      <c r="K31" s="54">
        <v>45247</v>
      </c>
      <c r="M31" t="s">
        <v>72</v>
      </c>
    </row>
    <row r="32" spans="1:13">
      <c r="A32" s="107" t="s">
        <v>58</v>
      </c>
      <c r="B32" s="108"/>
      <c r="C32" s="108" t="s">
        <v>73</v>
      </c>
      <c r="D32" s="109">
        <v>45058</v>
      </c>
      <c r="E32" s="110">
        <v>45808</v>
      </c>
      <c r="F32" s="111">
        <v>545225</v>
      </c>
      <c r="G32" s="112">
        <v>2500027482</v>
      </c>
      <c r="K32" s="54"/>
    </row>
    <row r="33" spans="1:11">
      <c r="A33" s="107" t="s">
        <v>49</v>
      </c>
      <c r="B33" s="108"/>
      <c r="C33" s="108" t="s">
        <v>55</v>
      </c>
      <c r="D33" s="109">
        <v>45093</v>
      </c>
      <c r="E33" s="110">
        <v>45842</v>
      </c>
      <c r="F33" s="111">
        <v>157494</v>
      </c>
      <c r="G33" s="112">
        <v>3700002834</v>
      </c>
      <c r="K33" s="54"/>
    </row>
    <row r="34" spans="1:11">
      <c r="A34" s="107" t="s">
        <v>58</v>
      </c>
      <c r="B34" s="108"/>
      <c r="C34" s="108" t="s">
        <v>59</v>
      </c>
      <c r="D34" s="109">
        <v>45204</v>
      </c>
      <c r="E34" s="110">
        <v>45877</v>
      </c>
      <c r="F34" s="111">
        <v>138710</v>
      </c>
      <c r="G34" s="112">
        <v>3700002793</v>
      </c>
      <c r="K34" s="54"/>
    </row>
    <row r="35" spans="1:11">
      <c r="A35" s="107" t="s">
        <v>69</v>
      </c>
      <c r="B35" s="108"/>
      <c r="C35" s="108" t="s">
        <v>66</v>
      </c>
      <c r="D35" s="109">
        <v>45140</v>
      </c>
      <c r="E35" s="110">
        <v>45900</v>
      </c>
      <c r="F35" s="111">
        <v>1309200</v>
      </c>
      <c r="G35" s="112">
        <v>2500026906</v>
      </c>
      <c r="K35" s="54"/>
    </row>
    <row r="36" spans="1:11">
      <c r="A36" s="107" t="s">
        <v>49</v>
      </c>
      <c r="B36" s="108"/>
      <c r="C36" s="108" t="s">
        <v>74</v>
      </c>
      <c r="D36" s="109">
        <v>44195</v>
      </c>
      <c r="E36" s="110">
        <v>46021</v>
      </c>
      <c r="F36" s="111">
        <v>390803</v>
      </c>
      <c r="G36" s="112">
        <v>3700002607</v>
      </c>
    </row>
    <row r="37" spans="1:11" ht="15.75" thickBot="1">
      <c r="A37" s="107" t="s">
        <v>58</v>
      </c>
      <c r="B37" s="108"/>
      <c r="C37" s="108" t="s">
        <v>75</v>
      </c>
      <c r="D37" s="109">
        <v>45104</v>
      </c>
      <c r="E37" s="110">
        <v>46026</v>
      </c>
      <c r="F37" s="111">
        <v>2949420</v>
      </c>
      <c r="G37" s="112">
        <v>2900004544</v>
      </c>
    </row>
    <row r="38" spans="1:11" ht="15.75" thickBot="1">
      <c r="A38" s="113"/>
      <c r="B38" s="113"/>
      <c r="C38" s="114" t="s">
        <v>40</v>
      </c>
      <c r="D38" s="115"/>
      <c r="E38" s="115"/>
      <c r="F38" s="116">
        <f>SUM(F6:F37)</f>
        <v>78151214.75</v>
      </c>
      <c r="G38" s="113"/>
    </row>
    <row r="39" spans="1:11">
      <c r="A39" s="117"/>
      <c r="B39" s="117"/>
      <c r="C39" s="94"/>
      <c r="D39" s="110"/>
      <c r="E39" s="110"/>
      <c r="F39" s="95" t="s">
        <v>2</v>
      </c>
      <c r="G39" s="94"/>
    </row>
    <row r="40" spans="1:11">
      <c r="A40" s="94"/>
      <c r="B40" s="94"/>
      <c r="C40" s="118"/>
      <c r="D40" s="94"/>
      <c r="E40" s="94"/>
      <c r="F40" s="119"/>
      <c r="G40" s="94"/>
    </row>
    <row r="41" spans="1:11">
      <c r="A41" s="94"/>
      <c r="B41" s="94"/>
      <c r="C41" s="94"/>
      <c r="D41" s="94"/>
      <c r="E41" s="94"/>
      <c r="F41" s="95"/>
      <c r="G41" s="94"/>
    </row>
    <row r="42" spans="1:11">
      <c r="A42" s="94"/>
      <c r="B42" s="94"/>
      <c r="C42" s="94"/>
      <c r="D42" s="94"/>
      <c r="E42" s="94"/>
      <c r="F42" s="95"/>
      <c r="G42" s="94"/>
    </row>
    <row r="43" spans="1:11">
      <c r="A43" s="94"/>
      <c r="B43" s="94"/>
      <c r="C43" s="94"/>
      <c r="D43" s="94"/>
      <c r="E43" s="94"/>
      <c r="F43" s="95"/>
      <c r="G43" s="94"/>
    </row>
    <row r="44" spans="1:11">
      <c r="A44" s="94"/>
      <c r="B44" s="94"/>
      <c r="C44" s="94"/>
      <c r="D44" s="94"/>
      <c r="E44" s="94"/>
      <c r="F44" s="95"/>
      <c r="G44" s="94"/>
    </row>
    <row r="45" spans="1:11">
      <c r="A45" s="94"/>
      <c r="B45" s="94"/>
      <c r="C45" s="94"/>
      <c r="D45" s="94"/>
      <c r="E45" s="94"/>
      <c r="F45" s="95"/>
      <c r="G45" s="94"/>
    </row>
    <row r="46" spans="1:11">
      <c r="A46" s="94"/>
      <c r="B46" s="94"/>
      <c r="C46" s="94"/>
      <c r="D46" s="94"/>
      <c r="E46" s="94"/>
      <c r="F46" s="95"/>
      <c r="G46" s="94"/>
    </row>
    <row r="47" spans="1:11">
      <c r="A47" s="94"/>
      <c r="B47" s="94"/>
      <c r="C47" s="94"/>
      <c r="D47" s="94"/>
      <c r="E47" s="94"/>
      <c r="F47" s="95"/>
      <c r="G47" s="94"/>
    </row>
    <row r="48" spans="1:11">
      <c r="A48" s="94"/>
      <c r="B48" s="94"/>
      <c r="C48" s="94"/>
      <c r="D48" s="94"/>
      <c r="E48" s="94"/>
      <c r="F48" s="95"/>
      <c r="G48" s="94"/>
    </row>
    <row r="49" spans="1:7">
      <c r="A49" s="94"/>
      <c r="B49" s="94"/>
      <c r="C49" s="94"/>
      <c r="D49" s="94"/>
      <c r="E49" s="94"/>
      <c r="F49" s="95"/>
      <c r="G49" s="94"/>
    </row>
    <row r="50" spans="1:7">
      <c r="A50" s="94"/>
      <c r="B50" s="94"/>
      <c r="C50" s="94"/>
      <c r="D50" s="94"/>
      <c r="E50" s="94"/>
      <c r="F50" s="95"/>
      <c r="G50" s="94"/>
    </row>
    <row r="51" spans="1:7">
      <c r="A51" s="120"/>
      <c r="B51" s="120"/>
      <c r="C51" s="120"/>
      <c r="D51" s="120"/>
      <c r="E51" s="120"/>
      <c r="F51" s="121"/>
      <c r="G51" s="120"/>
    </row>
    <row r="52" spans="1:7">
      <c r="A52" s="120"/>
      <c r="B52" s="120"/>
      <c r="C52" s="120"/>
      <c r="D52" s="120"/>
      <c r="E52" s="120"/>
      <c r="F52" s="121"/>
      <c r="G52" s="120"/>
    </row>
    <row r="53" spans="1:7">
      <c r="A53" s="120"/>
      <c r="B53" s="120"/>
      <c r="C53" s="120"/>
      <c r="D53" s="120"/>
      <c r="E53" s="120"/>
      <c r="F53" s="121"/>
      <c r="G53" s="120"/>
    </row>
    <row r="54" spans="1:7">
      <c r="A54" s="120"/>
      <c r="B54" s="120"/>
      <c r="C54" s="120"/>
      <c r="D54" s="120"/>
      <c r="E54" s="120"/>
      <c r="F54" s="121"/>
      <c r="G54" s="120"/>
    </row>
    <row r="55" spans="1:7">
      <c r="A55" s="120"/>
      <c r="B55" s="120"/>
      <c r="C55" s="120"/>
      <c r="D55" s="120"/>
      <c r="E55" s="120"/>
      <c r="F55" s="121"/>
      <c r="G55" s="120"/>
    </row>
    <row r="56" spans="1:7">
      <c r="A56" s="120"/>
      <c r="B56" s="120"/>
      <c r="C56" s="120"/>
      <c r="D56" s="120"/>
      <c r="E56" s="120"/>
      <c r="F56" s="121"/>
      <c r="G56" s="120"/>
    </row>
    <row r="57" spans="1:7">
      <c r="A57" s="120"/>
      <c r="B57" s="120"/>
      <c r="C57" s="120"/>
      <c r="D57" s="120"/>
      <c r="E57" s="120"/>
      <c r="F57" s="121"/>
      <c r="G57" s="120"/>
    </row>
    <row r="58" spans="1:7">
      <c r="A58" s="120"/>
      <c r="B58" s="120"/>
      <c r="C58" s="120"/>
      <c r="D58" s="120"/>
      <c r="E58" s="120"/>
      <c r="F58" s="121"/>
      <c r="G58" s="120"/>
    </row>
    <row r="59" spans="1:7">
      <c r="A59" s="120"/>
      <c r="B59" s="120"/>
      <c r="C59" s="120"/>
      <c r="D59" s="120"/>
      <c r="E59" s="120"/>
      <c r="F59" s="121"/>
      <c r="G59" s="120"/>
    </row>
    <row r="60" spans="1:7">
      <c r="A60" s="120"/>
      <c r="B60" s="120"/>
      <c r="C60" s="120"/>
      <c r="D60" s="120"/>
      <c r="E60" s="120"/>
      <c r="F60" s="121"/>
      <c r="G60" s="120"/>
    </row>
    <row r="61" spans="1:7">
      <c r="A61" s="120"/>
      <c r="B61" s="120"/>
      <c r="C61" s="120"/>
      <c r="D61" s="120"/>
      <c r="E61" s="120"/>
      <c r="F61" s="121"/>
      <c r="G61" s="120"/>
    </row>
    <row r="62" spans="1:7">
      <c r="A62" s="120"/>
      <c r="B62" s="120"/>
      <c r="C62" s="120"/>
      <c r="D62" s="120"/>
      <c r="E62" s="120"/>
      <c r="F62" s="121"/>
      <c r="G62" s="120"/>
    </row>
    <row r="63" spans="1:7">
      <c r="A63" s="120"/>
      <c r="B63" s="120"/>
      <c r="C63" s="120"/>
      <c r="D63" s="120"/>
      <c r="E63" s="120"/>
      <c r="F63" s="121"/>
      <c r="G63" s="120"/>
    </row>
    <row r="64" spans="1:7">
      <c r="A64" s="120"/>
      <c r="B64" s="120"/>
      <c r="C64" s="120"/>
      <c r="D64" s="120"/>
      <c r="E64" s="120"/>
      <c r="F64" s="121"/>
      <c r="G64" s="120"/>
    </row>
    <row r="65" spans="1:7">
      <c r="A65" s="120"/>
      <c r="B65" s="120"/>
      <c r="C65" s="120"/>
      <c r="D65" s="120"/>
      <c r="E65" s="120"/>
      <c r="F65" s="121"/>
      <c r="G65" s="120"/>
    </row>
    <row r="66" spans="1:7">
      <c r="A66" s="120"/>
      <c r="B66" s="120"/>
      <c r="C66" s="120"/>
      <c r="D66" s="120"/>
      <c r="E66" s="120"/>
      <c r="F66" s="121"/>
      <c r="G66" s="120"/>
    </row>
    <row r="67" spans="1:7">
      <c r="A67" s="120"/>
      <c r="B67" s="120"/>
      <c r="C67" s="120"/>
      <c r="D67" s="120"/>
      <c r="E67" s="120"/>
      <c r="F67" s="121"/>
      <c r="G67" s="120"/>
    </row>
    <row r="68" spans="1:7">
      <c r="A68" s="120"/>
      <c r="B68" s="120"/>
      <c r="C68" s="120"/>
      <c r="D68" s="120"/>
      <c r="E68" s="120"/>
      <c r="F68" s="121"/>
      <c r="G68" s="120"/>
    </row>
    <row r="69" spans="1:7">
      <c r="A69" s="120"/>
      <c r="B69" s="120"/>
      <c r="C69" s="120"/>
      <c r="D69" s="120"/>
      <c r="E69" s="120"/>
      <c r="F69" s="121"/>
      <c r="G69" s="120"/>
    </row>
    <row r="70" spans="1:7">
      <c r="A70" s="120"/>
      <c r="B70" s="120"/>
      <c r="C70" s="120"/>
      <c r="D70" s="120"/>
      <c r="E70" s="120"/>
      <c r="F70" s="121"/>
      <c r="G70" s="120"/>
    </row>
    <row r="71" spans="1:7">
      <c r="A71" s="120"/>
      <c r="B71" s="120"/>
      <c r="C71" s="120"/>
      <c r="D71" s="120"/>
      <c r="E71" s="120"/>
      <c r="F71" s="121"/>
      <c r="G71" s="120"/>
    </row>
    <row r="72" spans="1:7">
      <c r="A72" s="120"/>
      <c r="B72" s="120"/>
      <c r="C72" s="120"/>
      <c r="D72" s="120"/>
      <c r="E72" s="120"/>
      <c r="F72" s="121"/>
      <c r="G72" s="120"/>
    </row>
    <row r="73" spans="1:7">
      <c r="A73" s="120"/>
      <c r="B73" s="120"/>
      <c r="C73" s="120"/>
      <c r="D73" s="120"/>
      <c r="E73" s="120"/>
      <c r="F73" s="121"/>
      <c r="G73" s="120"/>
    </row>
    <row r="74" spans="1:7">
      <c r="A74" s="120"/>
      <c r="B74" s="120"/>
      <c r="C74" s="120"/>
      <c r="D74" s="120"/>
      <c r="E74" s="120"/>
      <c r="F74" s="121"/>
      <c r="G74" s="120"/>
    </row>
    <row r="75" spans="1:7">
      <c r="A75" s="120"/>
      <c r="B75" s="120"/>
      <c r="C75" s="120"/>
      <c r="D75" s="120"/>
      <c r="E75" s="120"/>
      <c r="F75" s="121"/>
      <c r="G75" s="120"/>
    </row>
    <row r="76" spans="1:7">
      <c r="A76" s="120"/>
      <c r="B76" s="120"/>
      <c r="C76" s="120"/>
      <c r="D76" s="120"/>
      <c r="E76" s="120"/>
      <c r="F76" s="121"/>
      <c r="G76" s="120"/>
    </row>
    <row r="77" spans="1:7">
      <c r="A77" s="120"/>
      <c r="B77" s="120"/>
      <c r="C77" s="120"/>
      <c r="D77" s="120"/>
      <c r="E77" s="120"/>
      <c r="F77" s="121"/>
      <c r="G77" s="120"/>
    </row>
    <row r="78" spans="1:7">
      <c r="A78" s="120"/>
      <c r="B78" s="120"/>
      <c r="C78" s="120"/>
      <c r="D78" s="120"/>
      <c r="E78" s="120"/>
      <c r="F78" s="121"/>
      <c r="G78" s="120"/>
    </row>
    <row r="79" spans="1:7">
      <c r="A79" s="120"/>
      <c r="B79" s="120"/>
      <c r="C79" s="120"/>
      <c r="D79" s="120"/>
      <c r="E79" s="120"/>
      <c r="F79" s="121"/>
      <c r="G79" s="120"/>
    </row>
    <row r="80" spans="1:7">
      <c r="A80" s="120"/>
      <c r="B80" s="120"/>
      <c r="C80" s="120"/>
      <c r="D80" s="120"/>
      <c r="E80" s="120"/>
      <c r="F80" s="121"/>
      <c r="G80" s="120"/>
    </row>
    <row r="81" spans="1:7">
      <c r="A81" s="120"/>
      <c r="B81" s="120"/>
      <c r="C81" s="120"/>
      <c r="D81" s="120"/>
      <c r="E81" s="120"/>
      <c r="F81" s="121"/>
      <c r="G81" s="120"/>
    </row>
    <row r="82" spans="1:7">
      <c r="A82" s="120"/>
      <c r="B82" s="120"/>
      <c r="C82" s="120"/>
      <c r="D82" s="120"/>
      <c r="E82" s="120"/>
      <c r="F82" s="121"/>
      <c r="G82" s="120"/>
    </row>
    <row r="83" spans="1:7">
      <c r="A83" s="120"/>
      <c r="B83" s="120"/>
      <c r="C83" s="120"/>
      <c r="D83" s="120"/>
      <c r="E83" s="120"/>
      <c r="F83" s="121"/>
      <c r="G83" s="120"/>
    </row>
    <row r="84" spans="1:7">
      <c r="A84" s="120"/>
      <c r="B84" s="120"/>
      <c r="C84" s="120"/>
      <c r="D84" s="120"/>
      <c r="E84" s="120"/>
      <c r="F84" s="121"/>
      <c r="G84" s="120"/>
    </row>
    <row r="85" spans="1:7">
      <c r="A85" s="120"/>
      <c r="B85" s="120"/>
      <c r="C85" s="120"/>
      <c r="D85" s="120"/>
      <c r="E85" s="120"/>
      <c r="F85" s="121"/>
      <c r="G85" s="120"/>
    </row>
    <row r="86" spans="1:7">
      <c r="A86" s="120"/>
      <c r="B86" s="120"/>
      <c r="C86" s="120"/>
      <c r="D86" s="120"/>
      <c r="E86" s="120"/>
      <c r="F86" s="121"/>
      <c r="G86" s="120"/>
    </row>
    <row r="87" spans="1:7">
      <c r="A87" s="120"/>
      <c r="B87" s="120"/>
      <c r="C87" s="120"/>
      <c r="D87" s="120"/>
      <c r="E87" s="120"/>
      <c r="F87" s="121"/>
      <c r="G87" s="120"/>
    </row>
    <row r="88" spans="1:7">
      <c r="A88" s="120"/>
      <c r="B88" s="120"/>
      <c r="C88" s="120"/>
      <c r="D88" s="120"/>
      <c r="E88" s="120"/>
      <c r="F88" s="121"/>
      <c r="G88" s="120"/>
    </row>
    <row r="89" spans="1:7">
      <c r="A89" s="120"/>
      <c r="B89" s="120"/>
      <c r="C89" s="120"/>
      <c r="D89" s="120"/>
      <c r="E89" s="120"/>
      <c r="F89" s="121"/>
      <c r="G89" s="120"/>
    </row>
    <row r="90" spans="1:7">
      <c r="A90" s="120"/>
      <c r="B90" s="120"/>
      <c r="C90" s="120"/>
      <c r="D90" s="120"/>
      <c r="E90" s="120"/>
      <c r="F90" s="121"/>
      <c r="G90" s="120"/>
    </row>
    <row r="91" spans="1:7">
      <c r="A91" s="120"/>
      <c r="B91" s="120"/>
      <c r="C91" s="120"/>
      <c r="D91" s="120"/>
      <c r="E91" s="120"/>
      <c r="F91" s="121"/>
      <c r="G91" s="120"/>
    </row>
    <row r="92" spans="1:7">
      <c r="A92" s="120"/>
      <c r="B92" s="120"/>
      <c r="C92" s="120"/>
      <c r="D92" s="120"/>
      <c r="E92" s="120"/>
      <c r="F92" s="121"/>
      <c r="G92" s="120"/>
    </row>
    <row r="93" spans="1:7">
      <c r="A93" s="120"/>
      <c r="B93" s="120"/>
      <c r="C93" s="120"/>
      <c r="D93" s="120"/>
      <c r="E93" s="120"/>
      <c r="F93" s="121"/>
      <c r="G93" s="120"/>
    </row>
    <row r="94" spans="1:7">
      <c r="A94" s="120"/>
      <c r="B94" s="120"/>
      <c r="C94" s="120"/>
      <c r="D94" s="120"/>
      <c r="E94" s="120"/>
      <c r="F94" s="121"/>
      <c r="G94" s="120"/>
    </row>
    <row r="95" spans="1:7">
      <c r="A95" s="120"/>
      <c r="B95" s="120"/>
      <c r="C95" s="120"/>
      <c r="D95" s="120"/>
      <c r="E95" s="120"/>
      <c r="F95" s="121"/>
      <c r="G95" s="120"/>
    </row>
    <row r="96" spans="1:7">
      <c r="A96" s="120"/>
      <c r="B96" s="120"/>
      <c r="C96" s="120"/>
      <c r="D96" s="120"/>
      <c r="E96" s="120"/>
      <c r="F96" s="121"/>
      <c r="G96" s="120"/>
    </row>
    <row r="97" spans="1:7">
      <c r="A97" s="120"/>
      <c r="B97" s="120"/>
      <c r="C97" s="120"/>
      <c r="D97" s="120"/>
      <c r="E97" s="120"/>
      <c r="F97" s="121"/>
      <c r="G97" s="120"/>
    </row>
    <row r="98" spans="1:7">
      <c r="A98" s="120"/>
      <c r="B98" s="120"/>
      <c r="C98" s="120"/>
      <c r="D98" s="120"/>
      <c r="E98" s="120"/>
      <c r="F98" s="121"/>
      <c r="G98" s="120"/>
    </row>
    <row r="99" spans="1:7">
      <c r="A99" s="120"/>
      <c r="B99" s="120"/>
      <c r="C99" s="120"/>
      <c r="D99" s="120"/>
      <c r="E99" s="120"/>
      <c r="F99" s="121"/>
      <c r="G99" s="120"/>
    </row>
    <row r="100" spans="1:7">
      <c r="A100" s="120"/>
      <c r="B100" s="120"/>
      <c r="C100" s="120"/>
      <c r="D100" s="120"/>
      <c r="E100" s="120"/>
      <c r="F100" s="121"/>
      <c r="G100" s="120"/>
    </row>
    <row r="101" spans="1:7">
      <c r="A101" s="120"/>
      <c r="B101" s="120"/>
      <c r="C101" s="120"/>
      <c r="D101" s="120"/>
      <c r="E101" s="120"/>
      <c r="F101" s="121"/>
      <c r="G101" s="120"/>
    </row>
    <row r="102" spans="1:7">
      <c r="A102" s="120"/>
      <c r="B102" s="120"/>
      <c r="C102" s="120"/>
      <c r="D102" s="120"/>
      <c r="E102" s="120"/>
      <c r="F102" s="121"/>
      <c r="G102" s="120"/>
    </row>
    <row r="103" spans="1:7">
      <c r="A103" s="120"/>
      <c r="B103" s="120"/>
      <c r="C103" s="120"/>
      <c r="D103" s="120"/>
      <c r="E103" s="120"/>
      <c r="F103" s="121"/>
      <c r="G103" s="120"/>
    </row>
    <row r="104" spans="1:7">
      <c r="A104" s="120"/>
      <c r="B104" s="120"/>
      <c r="C104" s="120"/>
      <c r="D104" s="120"/>
      <c r="E104" s="120"/>
      <c r="F104" s="121"/>
      <c r="G104" s="120"/>
    </row>
    <row r="105" spans="1:7">
      <c r="A105" s="120"/>
      <c r="B105" s="120"/>
      <c r="C105" s="120"/>
      <c r="D105" s="120"/>
      <c r="E105" s="120"/>
      <c r="F105" s="121"/>
      <c r="G105" s="120"/>
    </row>
    <row r="106" spans="1:7">
      <c r="A106" s="120"/>
      <c r="B106" s="120"/>
      <c r="C106" s="120"/>
      <c r="D106" s="120"/>
      <c r="E106" s="120"/>
      <c r="F106" s="121"/>
      <c r="G106" s="120"/>
    </row>
    <row r="107" spans="1:7">
      <c r="A107" s="120"/>
      <c r="B107" s="120"/>
      <c r="C107" s="120"/>
      <c r="D107" s="120"/>
      <c r="E107" s="120"/>
      <c r="F107" s="121"/>
      <c r="G107" s="120"/>
    </row>
    <row r="108" spans="1:7">
      <c r="A108" s="120"/>
      <c r="B108" s="120"/>
      <c r="C108" s="120"/>
      <c r="D108" s="120"/>
      <c r="E108" s="120"/>
      <c r="F108" s="121"/>
      <c r="G108" s="120"/>
    </row>
    <row r="109" spans="1:7">
      <c r="A109" s="120"/>
      <c r="B109" s="120"/>
      <c r="C109" s="120"/>
      <c r="D109" s="120"/>
      <c r="E109" s="120"/>
      <c r="F109" s="121"/>
      <c r="G109" s="120"/>
    </row>
    <row r="110" spans="1:7">
      <c r="A110" s="120"/>
      <c r="B110" s="120"/>
      <c r="C110" s="120"/>
      <c r="D110" s="120"/>
      <c r="E110" s="120"/>
      <c r="F110" s="121"/>
      <c r="G110" s="120"/>
    </row>
    <row r="111" spans="1:7">
      <c r="A111" s="120"/>
      <c r="B111" s="120"/>
      <c r="C111" s="120"/>
      <c r="D111" s="120"/>
      <c r="E111" s="120"/>
      <c r="F111" s="121"/>
      <c r="G111" s="120"/>
    </row>
    <row r="112" spans="1:7">
      <c r="A112" s="120"/>
      <c r="B112" s="120"/>
      <c r="C112" s="120"/>
      <c r="D112" s="120"/>
      <c r="E112" s="120"/>
      <c r="F112" s="121"/>
      <c r="G112" s="120"/>
    </row>
    <row r="113" spans="1:7">
      <c r="A113" s="120"/>
      <c r="B113" s="120"/>
      <c r="C113" s="120"/>
      <c r="D113" s="120"/>
      <c r="E113" s="120"/>
      <c r="F113" s="121"/>
      <c r="G113" s="120"/>
    </row>
    <row r="114" spans="1:7">
      <c r="A114" s="120"/>
      <c r="B114" s="120"/>
      <c r="C114" s="120"/>
      <c r="D114" s="120"/>
      <c r="E114" s="120"/>
      <c r="F114" s="121"/>
      <c r="G114" s="120"/>
    </row>
    <row r="115" spans="1:7">
      <c r="A115" s="120"/>
      <c r="B115" s="120"/>
      <c r="C115" s="120"/>
      <c r="D115" s="120"/>
      <c r="E115" s="120"/>
      <c r="F115" s="121"/>
      <c r="G115" s="120"/>
    </row>
    <row r="116" spans="1:7">
      <c r="A116" s="120"/>
      <c r="B116" s="120"/>
      <c r="C116" s="120"/>
      <c r="D116" s="120"/>
      <c r="E116" s="120"/>
      <c r="F116" s="121"/>
      <c r="G116" s="120"/>
    </row>
    <row r="117" spans="1:7">
      <c r="A117" s="120"/>
      <c r="B117" s="120"/>
      <c r="C117" s="120"/>
      <c r="D117" s="120"/>
      <c r="E117" s="120"/>
      <c r="F117" s="121"/>
      <c r="G117" s="120"/>
    </row>
    <row r="118" spans="1:7">
      <c r="A118" s="120"/>
      <c r="B118" s="120"/>
      <c r="C118" s="120"/>
      <c r="D118" s="120"/>
      <c r="E118" s="120"/>
      <c r="F118" s="121"/>
      <c r="G118" s="120"/>
    </row>
    <row r="119" spans="1:7">
      <c r="A119" s="120"/>
      <c r="B119" s="120"/>
      <c r="C119" s="120"/>
      <c r="D119" s="120"/>
      <c r="E119" s="120"/>
      <c r="F119" s="121"/>
      <c r="G119" s="120"/>
    </row>
    <row r="120" spans="1:7">
      <c r="A120" s="120"/>
      <c r="B120" s="120"/>
      <c r="C120" s="120"/>
      <c r="D120" s="120"/>
      <c r="E120" s="120"/>
      <c r="F120" s="121"/>
      <c r="G120" s="120"/>
    </row>
    <row r="121" spans="1:7">
      <c r="A121" s="120"/>
      <c r="B121" s="120"/>
      <c r="C121" s="120"/>
      <c r="D121" s="120"/>
      <c r="E121" s="120"/>
      <c r="F121" s="121"/>
      <c r="G121" s="120"/>
    </row>
    <row r="122" spans="1:7">
      <c r="A122" s="120"/>
      <c r="B122" s="120"/>
      <c r="C122" s="120"/>
      <c r="D122" s="120"/>
      <c r="E122" s="120"/>
      <c r="F122" s="121"/>
      <c r="G122" s="120"/>
    </row>
    <row r="123" spans="1:7">
      <c r="A123" s="120"/>
      <c r="B123" s="120"/>
      <c r="C123" s="120"/>
      <c r="D123" s="120"/>
      <c r="E123" s="120"/>
      <c r="F123" s="121"/>
      <c r="G123" s="120"/>
    </row>
    <row r="124" spans="1:7">
      <c r="A124" s="120"/>
      <c r="B124" s="120"/>
      <c r="C124" s="120"/>
      <c r="D124" s="120"/>
      <c r="E124" s="120"/>
      <c r="F124" s="121"/>
      <c r="G124" s="120"/>
    </row>
    <row r="125" spans="1:7">
      <c r="A125" s="120"/>
      <c r="B125" s="120"/>
      <c r="C125" s="120"/>
      <c r="D125" s="120"/>
      <c r="E125" s="120"/>
      <c r="F125" s="121"/>
      <c r="G125" s="120"/>
    </row>
    <row r="126" spans="1:7">
      <c r="A126" s="120"/>
      <c r="B126" s="120"/>
      <c r="C126" s="120"/>
      <c r="D126" s="120"/>
      <c r="E126" s="120"/>
      <c r="F126" s="121"/>
      <c r="G126" s="120"/>
    </row>
    <row r="127" spans="1:7">
      <c r="A127" s="120"/>
      <c r="B127" s="120"/>
      <c r="C127" s="120"/>
      <c r="D127" s="120"/>
      <c r="E127" s="120"/>
      <c r="F127" s="121"/>
      <c r="G127" s="120"/>
    </row>
    <row r="128" spans="1:7">
      <c r="A128" s="120"/>
      <c r="B128" s="120"/>
      <c r="C128" s="120"/>
      <c r="D128" s="120"/>
      <c r="E128" s="120"/>
      <c r="F128" s="121"/>
      <c r="G128" s="120"/>
    </row>
    <row r="129" spans="1:7">
      <c r="A129" s="120"/>
      <c r="B129" s="120"/>
      <c r="C129" s="120"/>
      <c r="D129" s="120"/>
      <c r="E129" s="120"/>
      <c r="F129" s="121"/>
      <c r="G129" s="120"/>
    </row>
    <row r="130" spans="1:7">
      <c r="A130" s="120"/>
      <c r="B130" s="120"/>
      <c r="C130" s="120"/>
      <c r="D130" s="120"/>
      <c r="E130" s="120"/>
      <c r="F130" s="121"/>
      <c r="G130" s="120"/>
    </row>
    <row r="131" spans="1:7">
      <c r="A131" s="120"/>
      <c r="B131" s="120"/>
      <c r="C131" s="120"/>
      <c r="D131" s="120"/>
      <c r="E131" s="120"/>
      <c r="F131" s="121"/>
      <c r="G131" s="120"/>
    </row>
    <row r="132" spans="1:7">
      <c r="A132" s="120"/>
      <c r="B132" s="120"/>
      <c r="C132" s="120"/>
      <c r="D132" s="120"/>
      <c r="E132" s="120"/>
      <c r="F132" s="121"/>
      <c r="G132" s="120"/>
    </row>
    <row r="133" spans="1:7">
      <c r="A133" s="120"/>
      <c r="B133" s="120"/>
      <c r="C133" s="120"/>
      <c r="D133" s="120"/>
      <c r="E133" s="120"/>
      <c r="F133" s="121"/>
      <c r="G133" s="120"/>
    </row>
    <row r="134" spans="1:7">
      <c r="A134" s="120"/>
      <c r="B134" s="120"/>
      <c r="C134" s="120"/>
      <c r="D134" s="120"/>
      <c r="E134" s="120"/>
      <c r="F134" s="121"/>
      <c r="G134" s="120"/>
    </row>
    <row r="135" spans="1:7">
      <c r="A135" s="120"/>
      <c r="B135" s="120"/>
      <c r="C135" s="120"/>
      <c r="D135" s="120"/>
      <c r="E135" s="120"/>
      <c r="F135" s="121"/>
      <c r="G135" s="120"/>
    </row>
    <row r="136" spans="1:7">
      <c r="A136" s="120"/>
      <c r="B136" s="120"/>
      <c r="C136" s="120"/>
      <c r="D136" s="120"/>
      <c r="E136" s="120"/>
      <c r="F136" s="121"/>
      <c r="G136" s="120"/>
    </row>
  </sheetData>
  <sheetProtection algorithmName="SHA-512" hashValue="wX0Rb9jNWPmjFzAk6C7UvgFp3GcPVJAP18BLejZOYaODM5cl+I41G7D9doBcUil2C7G7Vq7Q8IfTa3IiRlYfiw==" saltValue="pzuibxCf/xG4VLMcyARzUg==" spinCount="100000" sheet="1" objects="1" scenarios="1" selectLockedCells="1" sort="0" autoFilter="0" selectUnlockedCell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3A2C-114B-4812-8F78-3E2B19F935D8}">
  <dimension ref="A1:I23"/>
  <sheetViews>
    <sheetView workbookViewId="0">
      <selection activeCell="C25" sqref="C25"/>
    </sheetView>
  </sheetViews>
  <sheetFormatPr defaultColWidth="11.42578125" defaultRowHeight="15"/>
  <cols>
    <col min="1" max="1" width="29.5703125" style="123" customWidth="1"/>
    <col min="2" max="2" width="7.42578125" style="123" customWidth="1"/>
    <col min="3" max="3" width="22" style="123" customWidth="1"/>
    <col min="4" max="4" width="9.85546875" style="123" customWidth="1"/>
    <col min="5" max="5" width="11.42578125" style="148"/>
    <col min="6" max="6" width="13.7109375" style="149" customWidth="1"/>
    <col min="7" max="7" width="9.28515625" style="123" customWidth="1"/>
    <col min="8" max="8" width="19" style="123" customWidth="1"/>
    <col min="9" max="9" width="22.5703125" style="123" customWidth="1"/>
    <col min="10" max="10" width="27.28515625" style="123" customWidth="1"/>
    <col min="11" max="256" width="11.42578125" style="123"/>
    <col min="257" max="257" width="29.5703125" style="123" customWidth="1"/>
    <col min="258" max="258" width="7.42578125" style="123" customWidth="1"/>
    <col min="259" max="259" width="22" style="123" customWidth="1"/>
    <col min="260" max="260" width="9.85546875" style="123" customWidth="1"/>
    <col min="261" max="261" width="11.42578125" style="123"/>
    <col min="262" max="262" width="13.7109375" style="123" customWidth="1"/>
    <col min="263" max="263" width="9.28515625" style="123" customWidth="1"/>
    <col min="264" max="264" width="19" style="123" customWidth="1"/>
    <col min="265" max="265" width="22.5703125" style="123" customWidth="1"/>
    <col min="266" max="266" width="27.28515625" style="123" customWidth="1"/>
    <col min="267" max="512" width="11.42578125" style="123"/>
    <col min="513" max="513" width="29.5703125" style="123" customWidth="1"/>
    <col min="514" max="514" width="7.42578125" style="123" customWidth="1"/>
    <col min="515" max="515" width="22" style="123" customWidth="1"/>
    <col min="516" max="516" width="9.85546875" style="123" customWidth="1"/>
    <col min="517" max="517" width="11.42578125" style="123"/>
    <col min="518" max="518" width="13.7109375" style="123" customWidth="1"/>
    <col min="519" max="519" width="9.28515625" style="123" customWidth="1"/>
    <col min="520" max="520" width="19" style="123" customWidth="1"/>
    <col min="521" max="521" width="22.5703125" style="123" customWidth="1"/>
    <col min="522" max="522" width="27.28515625" style="123" customWidth="1"/>
    <col min="523" max="768" width="11.42578125" style="123"/>
    <col min="769" max="769" width="29.5703125" style="123" customWidth="1"/>
    <col min="770" max="770" width="7.42578125" style="123" customWidth="1"/>
    <col min="771" max="771" width="22" style="123" customWidth="1"/>
    <col min="772" max="772" width="9.85546875" style="123" customWidth="1"/>
    <col min="773" max="773" width="11.42578125" style="123"/>
    <col min="774" max="774" width="13.7109375" style="123" customWidth="1"/>
    <col min="775" max="775" width="9.28515625" style="123" customWidth="1"/>
    <col min="776" max="776" width="19" style="123" customWidth="1"/>
    <col min="777" max="777" width="22.5703125" style="123" customWidth="1"/>
    <col min="778" max="778" width="27.28515625" style="123" customWidth="1"/>
    <col min="779" max="1024" width="11.42578125" style="123"/>
    <col min="1025" max="1025" width="29.5703125" style="123" customWidth="1"/>
    <col min="1026" max="1026" width="7.42578125" style="123" customWidth="1"/>
    <col min="1027" max="1027" width="22" style="123" customWidth="1"/>
    <col min="1028" max="1028" width="9.85546875" style="123" customWidth="1"/>
    <col min="1029" max="1029" width="11.42578125" style="123"/>
    <col min="1030" max="1030" width="13.7109375" style="123" customWidth="1"/>
    <col min="1031" max="1031" width="9.28515625" style="123" customWidth="1"/>
    <col min="1032" max="1032" width="19" style="123" customWidth="1"/>
    <col min="1033" max="1033" width="22.5703125" style="123" customWidth="1"/>
    <col min="1034" max="1034" width="27.28515625" style="123" customWidth="1"/>
    <col min="1035" max="1280" width="11.42578125" style="123"/>
    <col min="1281" max="1281" width="29.5703125" style="123" customWidth="1"/>
    <col min="1282" max="1282" width="7.42578125" style="123" customWidth="1"/>
    <col min="1283" max="1283" width="22" style="123" customWidth="1"/>
    <col min="1284" max="1284" width="9.85546875" style="123" customWidth="1"/>
    <col min="1285" max="1285" width="11.42578125" style="123"/>
    <col min="1286" max="1286" width="13.7109375" style="123" customWidth="1"/>
    <col min="1287" max="1287" width="9.28515625" style="123" customWidth="1"/>
    <col min="1288" max="1288" width="19" style="123" customWidth="1"/>
    <col min="1289" max="1289" width="22.5703125" style="123" customWidth="1"/>
    <col min="1290" max="1290" width="27.28515625" style="123" customWidth="1"/>
    <col min="1291" max="1536" width="11.42578125" style="123"/>
    <col min="1537" max="1537" width="29.5703125" style="123" customWidth="1"/>
    <col min="1538" max="1538" width="7.42578125" style="123" customWidth="1"/>
    <col min="1539" max="1539" width="22" style="123" customWidth="1"/>
    <col min="1540" max="1540" width="9.85546875" style="123" customWidth="1"/>
    <col min="1541" max="1541" width="11.42578125" style="123"/>
    <col min="1542" max="1542" width="13.7109375" style="123" customWidth="1"/>
    <col min="1543" max="1543" width="9.28515625" style="123" customWidth="1"/>
    <col min="1544" max="1544" width="19" style="123" customWidth="1"/>
    <col min="1545" max="1545" width="22.5703125" style="123" customWidth="1"/>
    <col min="1546" max="1546" width="27.28515625" style="123" customWidth="1"/>
    <col min="1547" max="1792" width="11.42578125" style="123"/>
    <col min="1793" max="1793" width="29.5703125" style="123" customWidth="1"/>
    <col min="1794" max="1794" width="7.42578125" style="123" customWidth="1"/>
    <col min="1795" max="1795" width="22" style="123" customWidth="1"/>
    <col min="1796" max="1796" width="9.85546875" style="123" customWidth="1"/>
    <col min="1797" max="1797" width="11.42578125" style="123"/>
    <col min="1798" max="1798" width="13.7109375" style="123" customWidth="1"/>
    <col min="1799" max="1799" width="9.28515625" style="123" customWidth="1"/>
    <col min="1800" max="1800" width="19" style="123" customWidth="1"/>
    <col min="1801" max="1801" width="22.5703125" style="123" customWidth="1"/>
    <col min="1802" max="1802" width="27.28515625" style="123" customWidth="1"/>
    <col min="1803" max="2048" width="11.42578125" style="123"/>
    <col min="2049" max="2049" width="29.5703125" style="123" customWidth="1"/>
    <col min="2050" max="2050" width="7.42578125" style="123" customWidth="1"/>
    <col min="2051" max="2051" width="22" style="123" customWidth="1"/>
    <col min="2052" max="2052" width="9.85546875" style="123" customWidth="1"/>
    <col min="2053" max="2053" width="11.42578125" style="123"/>
    <col min="2054" max="2054" width="13.7109375" style="123" customWidth="1"/>
    <col min="2055" max="2055" width="9.28515625" style="123" customWidth="1"/>
    <col min="2056" max="2056" width="19" style="123" customWidth="1"/>
    <col min="2057" max="2057" width="22.5703125" style="123" customWidth="1"/>
    <col min="2058" max="2058" width="27.28515625" style="123" customWidth="1"/>
    <col min="2059" max="2304" width="11.42578125" style="123"/>
    <col min="2305" max="2305" width="29.5703125" style="123" customWidth="1"/>
    <col min="2306" max="2306" width="7.42578125" style="123" customWidth="1"/>
    <col min="2307" max="2307" width="22" style="123" customWidth="1"/>
    <col min="2308" max="2308" width="9.85546875" style="123" customWidth="1"/>
    <col min="2309" max="2309" width="11.42578125" style="123"/>
    <col min="2310" max="2310" width="13.7109375" style="123" customWidth="1"/>
    <col min="2311" max="2311" width="9.28515625" style="123" customWidth="1"/>
    <col min="2312" max="2312" width="19" style="123" customWidth="1"/>
    <col min="2313" max="2313" width="22.5703125" style="123" customWidth="1"/>
    <col min="2314" max="2314" width="27.28515625" style="123" customWidth="1"/>
    <col min="2315" max="2560" width="11.42578125" style="123"/>
    <col min="2561" max="2561" width="29.5703125" style="123" customWidth="1"/>
    <col min="2562" max="2562" width="7.42578125" style="123" customWidth="1"/>
    <col min="2563" max="2563" width="22" style="123" customWidth="1"/>
    <col min="2564" max="2564" width="9.85546875" style="123" customWidth="1"/>
    <col min="2565" max="2565" width="11.42578125" style="123"/>
    <col min="2566" max="2566" width="13.7109375" style="123" customWidth="1"/>
    <col min="2567" max="2567" width="9.28515625" style="123" customWidth="1"/>
    <col min="2568" max="2568" width="19" style="123" customWidth="1"/>
    <col min="2569" max="2569" width="22.5703125" style="123" customWidth="1"/>
    <col min="2570" max="2570" width="27.28515625" style="123" customWidth="1"/>
    <col min="2571" max="2816" width="11.42578125" style="123"/>
    <col min="2817" max="2817" width="29.5703125" style="123" customWidth="1"/>
    <col min="2818" max="2818" width="7.42578125" style="123" customWidth="1"/>
    <col min="2819" max="2819" width="22" style="123" customWidth="1"/>
    <col min="2820" max="2820" width="9.85546875" style="123" customWidth="1"/>
    <col min="2821" max="2821" width="11.42578125" style="123"/>
    <col min="2822" max="2822" width="13.7109375" style="123" customWidth="1"/>
    <col min="2823" max="2823" width="9.28515625" style="123" customWidth="1"/>
    <col min="2824" max="2824" width="19" style="123" customWidth="1"/>
    <col min="2825" max="2825" width="22.5703125" style="123" customWidth="1"/>
    <col min="2826" max="2826" width="27.28515625" style="123" customWidth="1"/>
    <col min="2827" max="3072" width="11.42578125" style="123"/>
    <col min="3073" max="3073" width="29.5703125" style="123" customWidth="1"/>
    <col min="3074" max="3074" width="7.42578125" style="123" customWidth="1"/>
    <col min="3075" max="3075" width="22" style="123" customWidth="1"/>
    <col min="3076" max="3076" width="9.85546875" style="123" customWidth="1"/>
    <col min="3077" max="3077" width="11.42578125" style="123"/>
    <col min="3078" max="3078" width="13.7109375" style="123" customWidth="1"/>
    <col min="3079" max="3079" width="9.28515625" style="123" customWidth="1"/>
    <col min="3080" max="3080" width="19" style="123" customWidth="1"/>
    <col min="3081" max="3081" width="22.5703125" style="123" customWidth="1"/>
    <col min="3082" max="3082" width="27.28515625" style="123" customWidth="1"/>
    <col min="3083" max="3328" width="11.42578125" style="123"/>
    <col min="3329" max="3329" width="29.5703125" style="123" customWidth="1"/>
    <col min="3330" max="3330" width="7.42578125" style="123" customWidth="1"/>
    <col min="3331" max="3331" width="22" style="123" customWidth="1"/>
    <col min="3332" max="3332" width="9.85546875" style="123" customWidth="1"/>
    <col min="3333" max="3333" width="11.42578125" style="123"/>
    <col min="3334" max="3334" width="13.7109375" style="123" customWidth="1"/>
    <col min="3335" max="3335" width="9.28515625" style="123" customWidth="1"/>
    <col min="3336" max="3336" width="19" style="123" customWidth="1"/>
    <col min="3337" max="3337" width="22.5703125" style="123" customWidth="1"/>
    <col min="3338" max="3338" width="27.28515625" style="123" customWidth="1"/>
    <col min="3339" max="3584" width="11.42578125" style="123"/>
    <col min="3585" max="3585" width="29.5703125" style="123" customWidth="1"/>
    <col min="3586" max="3586" width="7.42578125" style="123" customWidth="1"/>
    <col min="3587" max="3587" width="22" style="123" customWidth="1"/>
    <col min="3588" max="3588" width="9.85546875" style="123" customWidth="1"/>
    <col min="3589" max="3589" width="11.42578125" style="123"/>
    <col min="3590" max="3590" width="13.7109375" style="123" customWidth="1"/>
    <col min="3591" max="3591" width="9.28515625" style="123" customWidth="1"/>
    <col min="3592" max="3592" width="19" style="123" customWidth="1"/>
    <col min="3593" max="3593" width="22.5703125" style="123" customWidth="1"/>
    <col min="3594" max="3594" width="27.28515625" style="123" customWidth="1"/>
    <col min="3595" max="3840" width="11.42578125" style="123"/>
    <col min="3841" max="3841" width="29.5703125" style="123" customWidth="1"/>
    <col min="3842" max="3842" width="7.42578125" style="123" customWidth="1"/>
    <col min="3843" max="3843" width="22" style="123" customWidth="1"/>
    <col min="3844" max="3844" width="9.85546875" style="123" customWidth="1"/>
    <col min="3845" max="3845" width="11.42578125" style="123"/>
    <col min="3846" max="3846" width="13.7109375" style="123" customWidth="1"/>
    <col min="3847" max="3847" width="9.28515625" style="123" customWidth="1"/>
    <col min="3848" max="3848" width="19" style="123" customWidth="1"/>
    <col min="3849" max="3849" width="22.5703125" style="123" customWidth="1"/>
    <col min="3850" max="3850" width="27.28515625" style="123" customWidth="1"/>
    <col min="3851" max="4096" width="11.42578125" style="123"/>
    <col min="4097" max="4097" width="29.5703125" style="123" customWidth="1"/>
    <col min="4098" max="4098" width="7.42578125" style="123" customWidth="1"/>
    <col min="4099" max="4099" width="22" style="123" customWidth="1"/>
    <col min="4100" max="4100" width="9.85546875" style="123" customWidth="1"/>
    <col min="4101" max="4101" width="11.42578125" style="123"/>
    <col min="4102" max="4102" width="13.7109375" style="123" customWidth="1"/>
    <col min="4103" max="4103" width="9.28515625" style="123" customWidth="1"/>
    <col min="4104" max="4104" width="19" style="123" customWidth="1"/>
    <col min="4105" max="4105" width="22.5703125" style="123" customWidth="1"/>
    <col min="4106" max="4106" width="27.28515625" style="123" customWidth="1"/>
    <col min="4107" max="4352" width="11.42578125" style="123"/>
    <col min="4353" max="4353" width="29.5703125" style="123" customWidth="1"/>
    <col min="4354" max="4354" width="7.42578125" style="123" customWidth="1"/>
    <col min="4355" max="4355" width="22" style="123" customWidth="1"/>
    <col min="4356" max="4356" width="9.85546875" style="123" customWidth="1"/>
    <col min="4357" max="4357" width="11.42578125" style="123"/>
    <col min="4358" max="4358" width="13.7109375" style="123" customWidth="1"/>
    <col min="4359" max="4359" width="9.28515625" style="123" customWidth="1"/>
    <col min="4360" max="4360" width="19" style="123" customWidth="1"/>
    <col min="4361" max="4361" width="22.5703125" style="123" customWidth="1"/>
    <col min="4362" max="4362" width="27.28515625" style="123" customWidth="1"/>
    <col min="4363" max="4608" width="11.42578125" style="123"/>
    <col min="4609" max="4609" width="29.5703125" style="123" customWidth="1"/>
    <col min="4610" max="4610" width="7.42578125" style="123" customWidth="1"/>
    <col min="4611" max="4611" width="22" style="123" customWidth="1"/>
    <col min="4612" max="4612" width="9.85546875" style="123" customWidth="1"/>
    <col min="4613" max="4613" width="11.42578125" style="123"/>
    <col min="4614" max="4614" width="13.7109375" style="123" customWidth="1"/>
    <col min="4615" max="4615" width="9.28515625" style="123" customWidth="1"/>
    <col min="4616" max="4616" width="19" style="123" customWidth="1"/>
    <col min="4617" max="4617" width="22.5703125" style="123" customWidth="1"/>
    <col min="4618" max="4618" width="27.28515625" style="123" customWidth="1"/>
    <col min="4619" max="4864" width="11.42578125" style="123"/>
    <col min="4865" max="4865" width="29.5703125" style="123" customWidth="1"/>
    <col min="4866" max="4866" width="7.42578125" style="123" customWidth="1"/>
    <col min="4867" max="4867" width="22" style="123" customWidth="1"/>
    <col min="4868" max="4868" width="9.85546875" style="123" customWidth="1"/>
    <col min="4869" max="4869" width="11.42578125" style="123"/>
    <col min="4870" max="4870" width="13.7109375" style="123" customWidth="1"/>
    <col min="4871" max="4871" width="9.28515625" style="123" customWidth="1"/>
    <col min="4872" max="4872" width="19" style="123" customWidth="1"/>
    <col min="4873" max="4873" width="22.5703125" style="123" customWidth="1"/>
    <col min="4874" max="4874" width="27.28515625" style="123" customWidth="1"/>
    <col min="4875" max="5120" width="11.42578125" style="123"/>
    <col min="5121" max="5121" width="29.5703125" style="123" customWidth="1"/>
    <col min="5122" max="5122" width="7.42578125" style="123" customWidth="1"/>
    <col min="5123" max="5123" width="22" style="123" customWidth="1"/>
    <col min="5124" max="5124" width="9.85546875" style="123" customWidth="1"/>
    <col min="5125" max="5125" width="11.42578125" style="123"/>
    <col min="5126" max="5126" width="13.7109375" style="123" customWidth="1"/>
    <col min="5127" max="5127" width="9.28515625" style="123" customWidth="1"/>
    <col min="5128" max="5128" width="19" style="123" customWidth="1"/>
    <col min="5129" max="5129" width="22.5703125" style="123" customWidth="1"/>
    <col min="5130" max="5130" width="27.28515625" style="123" customWidth="1"/>
    <col min="5131" max="5376" width="11.42578125" style="123"/>
    <col min="5377" max="5377" width="29.5703125" style="123" customWidth="1"/>
    <col min="5378" max="5378" width="7.42578125" style="123" customWidth="1"/>
    <col min="5379" max="5379" width="22" style="123" customWidth="1"/>
    <col min="5380" max="5380" width="9.85546875" style="123" customWidth="1"/>
    <col min="5381" max="5381" width="11.42578125" style="123"/>
    <col min="5382" max="5382" width="13.7109375" style="123" customWidth="1"/>
    <col min="5383" max="5383" width="9.28515625" style="123" customWidth="1"/>
    <col min="5384" max="5384" width="19" style="123" customWidth="1"/>
    <col min="5385" max="5385" width="22.5703125" style="123" customWidth="1"/>
    <col min="5386" max="5386" width="27.28515625" style="123" customWidth="1"/>
    <col min="5387" max="5632" width="11.42578125" style="123"/>
    <col min="5633" max="5633" width="29.5703125" style="123" customWidth="1"/>
    <col min="5634" max="5634" width="7.42578125" style="123" customWidth="1"/>
    <col min="5635" max="5635" width="22" style="123" customWidth="1"/>
    <col min="5636" max="5636" width="9.85546875" style="123" customWidth="1"/>
    <col min="5637" max="5637" width="11.42578125" style="123"/>
    <col min="5638" max="5638" width="13.7109375" style="123" customWidth="1"/>
    <col min="5639" max="5639" width="9.28515625" style="123" customWidth="1"/>
    <col min="5640" max="5640" width="19" style="123" customWidth="1"/>
    <col min="5641" max="5641" width="22.5703125" style="123" customWidth="1"/>
    <col min="5642" max="5642" width="27.28515625" style="123" customWidth="1"/>
    <col min="5643" max="5888" width="11.42578125" style="123"/>
    <col min="5889" max="5889" width="29.5703125" style="123" customWidth="1"/>
    <col min="5890" max="5890" width="7.42578125" style="123" customWidth="1"/>
    <col min="5891" max="5891" width="22" style="123" customWidth="1"/>
    <col min="5892" max="5892" width="9.85546875" style="123" customWidth="1"/>
    <col min="5893" max="5893" width="11.42578125" style="123"/>
    <col min="5894" max="5894" width="13.7109375" style="123" customWidth="1"/>
    <col min="5895" max="5895" width="9.28515625" style="123" customWidth="1"/>
    <col min="5896" max="5896" width="19" style="123" customWidth="1"/>
    <col min="5897" max="5897" width="22.5703125" style="123" customWidth="1"/>
    <col min="5898" max="5898" width="27.28515625" style="123" customWidth="1"/>
    <col min="5899" max="6144" width="11.42578125" style="123"/>
    <col min="6145" max="6145" width="29.5703125" style="123" customWidth="1"/>
    <col min="6146" max="6146" width="7.42578125" style="123" customWidth="1"/>
    <col min="6147" max="6147" width="22" style="123" customWidth="1"/>
    <col min="6148" max="6148" width="9.85546875" style="123" customWidth="1"/>
    <col min="6149" max="6149" width="11.42578125" style="123"/>
    <col min="6150" max="6150" width="13.7109375" style="123" customWidth="1"/>
    <col min="6151" max="6151" width="9.28515625" style="123" customWidth="1"/>
    <col min="6152" max="6152" width="19" style="123" customWidth="1"/>
    <col min="6153" max="6153" width="22.5703125" style="123" customWidth="1"/>
    <col min="6154" max="6154" width="27.28515625" style="123" customWidth="1"/>
    <col min="6155" max="6400" width="11.42578125" style="123"/>
    <col min="6401" max="6401" width="29.5703125" style="123" customWidth="1"/>
    <col min="6402" max="6402" width="7.42578125" style="123" customWidth="1"/>
    <col min="6403" max="6403" width="22" style="123" customWidth="1"/>
    <col min="6404" max="6404" width="9.85546875" style="123" customWidth="1"/>
    <col min="6405" max="6405" width="11.42578125" style="123"/>
    <col min="6406" max="6406" width="13.7109375" style="123" customWidth="1"/>
    <col min="6407" max="6407" width="9.28515625" style="123" customWidth="1"/>
    <col min="6408" max="6408" width="19" style="123" customWidth="1"/>
    <col min="6409" max="6409" width="22.5703125" style="123" customWidth="1"/>
    <col min="6410" max="6410" width="27.28515625" style="123" customWidth="1"/>
    <col min="6411" max="6656" width="11.42578125" style="123"/>
    <col min="6657" max="6657" width="29.5703125" style="123" customWidth="1"/>
    <col min="6658" max="6658" width="7.42578125" style="123" customWidth="1"/>
    <col min="6659" max="6659" width="22" style="123" customWidth="1"/>
    <col min="6660" max="6660" width="9.85546875" style="123" customWidth="1"/>
    <col min="6661" max="6661" width="11.42578125" style="123"/>
    <col min="6662" max="6662" width="13.7109375" style="123" customWidth="1"/>
    <col min="6663" max="6663" width="9.28515625" style="123" customWidth="1"/>
    <col min="6664" max="6664" width="19" style="123" customWidth="1"/>
    <col min="6665" max="6665" width="22.5703125" style="123" customWidth="1"/>
    <col min="6666" max="6666" width="27.28515625" style="123" customWidth="1"/>
    <col min="6667" max="6912" width="11.42578125" style="123"/>
    <col min="6913" max="6913" width="29.5703125" style="123" customWidth="1"/>
    <col min="6914" max="6914" width="7.42578125" style="123" customWidth="1"/>
    <col min="6915" max="6915" width="22" style="123" customWidth="1"/>
    <col min="6916" max="6916" width="9.85546875" style="123" customWidth="1"/>
    <col min="6917" max="6917" width="11.42578125" style="123"/>
    <col min="6918" max="6918" width="13.7109375" style="123" customWidth="1"/>
    <col min="6919" max="6919" width="9.28515625" style="123" customWidth="1"/>
    <col min="6920" max="6920" width="19" style="123" customWidth="1"/>
    <col min="6921" max="6921" width="22.5703125" style="123" customWidth="1"/>
    <col min="6922" max="6922" width="27.28515625" style="123" customWidth="1"/>
    <col min="6923" max="7168" width="11.42578125" style="123"/>
    <col min="7169" max="7169" width="29.5703125" style="123" customWidth="1"/>
    <col min="7170" max="7170" width="7.42578125" style="123" customWidth="1"/>
    <col min="7171" max="7171" width="22" style="123" customWidth="1"/>
    <col min="7172" max="7172" width="9.85546875" style="123" customWidth="1"/>
    <col min="7173" max="7173" width="11.42578125" style="123"/>
    <col min="7174" max="7174" width="13.7109375" style="123" customWidth="1"/>
    <col min="7175" max="7175" width="9.28515625" style="123" customWidth="1"/>
    <col min="7176" max="7176" width="19" style="123" customWidth="1"/>
    <col min="7177" max="7177" width="22.5703125" style="123" customWidth="1"/>
    <col min="7178" max="7178" width="27.28515625" style="123" customWidth="1"/>
    <col min="7179" max="7424" width="11.42578125" style="123"/>
    <col min="7425" max="7425" width="29.5703125" style="123" customWidth="1"/>
    <col min="7426" max="7426" width="7.42578125" style="123" customWidth="1"/>
    <col min="7427" max="7427" width="22" style="123" customWidth="1"/>
    <col min="7428" max="7428" width="9.85546875" style="123" customWidth="1"/>
    <col min="7429" max="7429" width="11.42578125" style="123"/>
    <col min="7430" max="7430" width="13.7109375" style="123" customWidth="1"/>
    <col min="7431" max="7431" width="9.28515625" style="123" customWidth="1"/>
    <col min="7432" max="7432" width="19" style="123" customWidth="1"/>
    <col min="7433" max="7433" width="22.5703125" style="123" customWidth="1"/>
    <col min="7434" max="7434" width="27.28515625" style="123" customWidth="1"/>
    <col min="7435" max="7680" width="11.42578125" style="123"/>
    <col min="7681" max="7681" width="29.5703125" style="123" customWidth="1"/>
    <col min="7682" max="7682" width="7.42578125" style="123" customWidth="1"/>
    <col min="7683" max="7683" width="22" style="123" customWidth="1"/>
    <col min="7684" max="7684" width="9.85546875" style="123" customWidth="1"/>
    <col min="7685" max="7685" width="11.42578125" style="123"/>
    <col min="7686" max="7686" width="13.7109375" style="123" customWidth="1"/>
    <col min="7687" max="7687" width="9.28515625" style="123" customWidth="1"/>
    <col min="7688" max="7688" width="19" style="123" customWidth="1"/>
    <col min="7689" max="7689" width="22.5703125" style="123" customWidth="1"/>
    <col min="7690" max="7690" width="27.28515625" style="123" customWidth="1"/>
    <col min="7691" max="7936" width="11.42578125" style="123"/>
    <col min="7937" max="7937" width="29.5703125" style="123" customWidth="1"/>
    <col min="7938" max="7938" width="7.42578125" style="123" customWidth="1"/>
    <col min="7939" max="7939" width="22" style="123" customWidth="1"/>
    <col min="7940" max="7940" width="9.85546875" style="123" customWidth="1"/>
    <col min="7941" max="7941" width="11.42578125" style="123"/>
    <col min="7942" max="7942" width="13.7109375" style="123" customWidth="1"/>
    <col min="7943" max="7943" width="9.28515625" style="123" customWidth="1"/>
    <col min="7944" max="7944" width="19" style="123" customWidth="1"/>
    <col min="7945" max="7945" width="22.5703125" style="123" customWidth="1"/>
    <col min="7946" max="7946" width="27.28515625" style="123" customWidth="1"/>
    <col min="7947" max="8192" width="11.42578125" style="123"/>
    <col min="8193" max="8193" width="29.5703125" style="123" customWidth="1"/>
    <col min="8194" max="8194" width="7.42578125" style="123" customWidth="1"/>
    <col min="8195" max="8195" width="22" style="123" customWidth="1"/>
    <col min="8196" max="8196" width="9.85546875" style="123" customWidth="1"/>
    <col min="8197" max="8197" width="11.42578125" style="123"/>
    <col min="8198" max="8198" width="13.7109375" style="123" customWidth="1"/>
    <col min="8199" max="8199" width="9.28515625" style="123" customWidth="1"/>
    <col min="8200" max="8200" width="19" style="123" customWidth="1"/>
    <col min="8201" max="8201" width="22.5703125" style="123" customWidth="1"/>
    <col min="8202" max="8202" width="27.28515625" style="123" customWidth="1"/>
    <col min="8203" max="8448" width="11.42578125" style="123"/>
    <col min="8449" max="8449" width="29.5703125" style="123" customWidth="1"/>
    <col min="8450" max="8450" width="7.42578125" style="123" customWidth="1"/>
    <col min="8451" max="8451" width="22" style="123" customWidth="1"/>
    <col min="8452" max="8452" width="9.85546875" style="123" customWidth="1"/>
    <col min="8453" max="8453" width="11.42578125" style="123"/>
    <col min="8454" max="8454" width="13.7109375" style="123" customWidth="1"/>
    <col min="8455" max="8455" width="9.28515625" style="123" customWidth="1"/>
    <col min="8456" max="8456" width="19" style="123" customWidth="1"/>
    <col min="8457" max="8457" width="22.5703125" style="123" customWidth="1"/>
    <col min="8458" max="8458" width="27.28515625" style="123" customWidth="1"/>
    <col min="8459" max="8704" width="11.42578125" style="123"/>
    <col min="8705" max="8705" width="29.5703125" style="123" customWidth="1"/>
    <col min="8706" max="8706" width="7.42578125" style="123" customWidth="1"/>
    <col min="8707" max="8707" width="22" style="123" customWidth="1"/>
    <col min="8708" max="8708" width="9.85546875" style="123" customWidth="1"/>
    <col min="8709" max="8709" width="11.42578125" style="123"/>
    <col min="8710" max="8710" width="13.7109375" style="123" customWidth="1"/>
    <col min="8711" max="8711" width="9.28515625" style="123" customWidth="1"/>
    <col min="8712" max="8712" width="19" style="123" customWidth="1"/>
    <col min="8713" max="8713" width="22.5703125" style="123" customWidth="1"/>
    <col min="8714" max="8714" width="27.28515625" style="123" customWidth="1"/>
    <col min="8715" max="8960" width="11.42578125" style="123"/>
    <col min="8961" max="8961" width="29.5703125" style="123" customWidth="1"/>
    <col min="8962" max="8962" width="7.42578125" style="123" customWidth="1"/>
    <col min="8963" max="8963" width="22" style="123" customWidth="1"/>
    <col min="8964" max="8964" width="9.85546875" style="123" customWidth="1"/>
    <col min="8965" max="8965" width="11.42578125" style="123"/>
    <col min="8966" max="8966" width="13.7109375" style="123" customWidth="1"/>
    <col min="8967" max="8967" width="9.28515625" style="123" customWidth="1"/>
    <col min="8968" max="8968" width="19" style="123" customWidth="1"/>
    <col min="8969" max="8969" width="22.5703125" style="123" customWidth="1"/>
    <col min="8970" max="8970" width="27.28515625" style="123" customWidth="1"/>
    <col min="8971" max="9216" width="11.42578125" style="123"/>
    <col min="9217" max="9217" width="29.5703125" style="123" customWidth="1"/>
    <col min="9218" max="9218" width="7.42578125" style="123" customWidth="1"/>
    <col min="9219" max="9219" width="22" style="123" customWidth="1"/>
    <col min="9220" max="9220" width="9.85546875" style="123" customWidth="1"/>
    <col min="9221" max="9221" width="11.42578125" style="123"/>
    <col min="9222" max="9222" width="13.7109375" style="123" customWidth="1"/>
    <col min="9223" max="9223" width="9.28515625" style="123" customWidth="1"/>
    <col min="9224" max="9224" width="19" style="123" customWidth="1"/>
    <col min="9225" max="9225" width="22.5703125" style="123" customWidth="1"/>
    <col min="9226" max="9226" width="27.28515625" style="123" customWidth="1"/>
    <col min="9227" max="9472" width="11.42578125" style="123"/>
    <col min="9473" max="9473" width="29.5703125" style="123" customWidth="1"/>
    <col min="9474" max="9474" width="7.42578125" style="123" customWidth="1"/>
    <col min="9475" max="9475" width="22" style="123" customWidth="1"/>
    <col min="9476" max="9476" width="9.85546875" style="123" customWidth="1"/>
    <col min="9477" max="9477" width="11.42578125" style="123"/>
    <col min="9478" max="9478" width="13.7109375" style="123" customWidth="1"/>
    <col min="9479" max="9479" width="9.28515625" style="123" customWidth="1"/>
    <col min="9480" max="9480" width="19" style="123" customWidth="1"/>
    <col min="9481" max="9481" width="22.5703125" style="123" customWidth="1"/>
    <col min="9482" max="9482" width="27.28515625" style="123" customWidth="1"/>
    <col min="9483" max="9728" width="11.42578125" style="123"/>
    <col min="9729" max="9729" width="29.5703125" style="123" customWidth="1"/>
    <col min="9730" max="9730" width="7.42578125" style="123" customWidth="1"/>
    <col min="9731" max="9731" width="22" style="123" customWidth="1"/>
    <col min="9732" max="9732" width="9.85546875" style="123" customWidth="1"/>
    <col min="9733" max="9733" width="11.42578125" style="123"/>
    <col min="9734" max="9734" width="13.7109375" style="123" customWidth="1"/>
    <col min="9735" max="9735" width="9.28515625" style="123" customWidth="1"/>
    <col min="9736" max="9736" width="19" style="123" customWidth="1"/>
    <col min="9737" max="9737" width="22.5703125" style="123" customWidth="1"/>
    <col min="9738" max="9738" width="27.28515625" style="123" customWidth="1"/>
    <col min="9739" max="9984" width="11.42578125" style="123"/>
    <col min="9985" max="9985" width="29.5703125" style="123" customWidth="1"/>
    <col min="9986" max="9986" width="7.42578125" style="123" customWidth="1"/>
    <col min="9987" max="9987" width="22" style="123" customWidth="1"/>
    <col min="9988" max="9988" width="9.85546875" style="123" customWidth="1"/>
    <col min="9989" max="9989" width="11.42578125" style="123"/>
    <col min="9990" max="9990" width="13.7109375" style="123" customWidth="1"/>
    <col min="9991" max="9991" width="9.28515625" style="123" customWidth="1"/>
    <col min="9992" max="9992" width="19" style="123" customWidth="1"/>
    <col min="9993" max="9993" width="22.5703125" style="123" customWidth="1"/>
    <col min="9994" max="9994" width="27.28515625" style="123" customWidth="1"/>
    <col min="9995" max="10240" width="11.42578125" style="123"/>
    <col min="10241" max="10241" width="29.5703125" style="123" customWidth="1"/>
    <col min="10242" max="10242" width="7.42578125" style="123" customWidth="1"/>
    <col min="10243" max="10243" width="22" style="123" customWidth="1"/>
    <col min="10244" max="10244" width="9.85546875" style="123" customWidth="1"/>
    <col min="10245" max="10245" width="11.42578125" style="123"/>
    <col min="10246" max="10246" width="13.7109375" style="123" customWidth="1"/>
    <col min="10247" max="10247" width="9.28515625" style="123" customWidth="1"/>
    <col min="10248" max="10248" width="19" style="123" customWidth="1"/>
    <col min="10249" max="10249" width="22.5703125" style="123" customWidth="1"/>
    <col min="10250" max="10250" width="27.28515625" style="123" customWidth="1"/>
    <col min="10251" max="10496" width="11.42578125" style="123"/>
    <col min="10497" max="10497" width="29.5703125" style="123" customWidth="1"/>
    <col min="10498" max="10498" width="7.42578125" style="123" customWidth="1"/>
    <col min="10499" max="10499" width="22" style="123" customWidth="1"/>
    <col min="10500" max="10500" width="9.85546875" style="123" customWidth="1"/>
    <col min="10501" max="10501" width="11.42578125" style="123"/>
    <col min="10502" max="10502" width="13.7109375" style="123" customWidth="1"/>
    <col min="10503" max="10503" width="9.28515625" style="123" customWidth="1"/>
    <col min="10504" max="10504" width="19" style="123" customWidth="1"/>
    <col min="10505" max="10505" width="22.5703125" style="123" customWidth="1"/>
    <col min="10506" max="10506" width="27.28515625" style="123" customWidth="1"/>
    <col min="10507" max="10752" width="11.42578125" style="123"/>
    <col min="10753" max="10753" width="29.5703125" style="123" customWidth="1"/>
    <col min="10754" max="10754" width="7.42578125" style="123" customWidth="1"/>
    <col min="10755" max="10755" width="22" style="123" customWidth="1"/>
    <col min="10756" max="10756" width="9.85546875" style="123" customWidth="1"/>
    <col min="10757" max="10757" width="11.42578125" style="123"/>
    <col min="10758" max="10758" width="13.7109375" style="123" customWidth="1"/>
    <col min="10759" max="10759" width="9.28515625" style="123" customWidth="1"/>
    <col min="10760" max="10760" width="19" style="123" customWidth="1"/>
    <col min="10761" max="10761" width="22.5703125" style="123" customWidth="1"/>
    <col min="10762" max="10762" width="27.28515625" style="123" customWidth="1"/>
    <col min="10763" max="11008" width="11.42578125" style="123"/>
    <col min="11009" max="11009" width="29.5703125" style="123" customWidth="1"/>
    <col min="11010" max="11010" width="7.42578125" style="123" customWidth="1"/>
    <col min="11011" max="11011" width="22" style="123" customWidth="1"/>
    <col min="11012" max="11012" width="9.85546875" style="123" customWidth="1"/>
    <col min="11013" max="11013" width="11.42578125" style="123"/>
    <col min="11014" max="11014" width="13.7109375" style="123" customWidth="1"/>
    <col min="11015" max="11015" width="9.28515625" style="123" customWidth="1"/>
    <col min="11016" max="11016" width="19" style="123" customWidth="1"/>
    <col min="11017" max="11017" width="22.5703125" style="123" customWidth="1"/>
    <col min="11018" max="11018" width="27.28515625" style="123" customWidth="1"/>
    <col min="11019" max="11264" width="11.42578125" style="123"/>
    <col min="11265" max="11265" width="29.5703125" style="123" customWidth="1"/>
    <col min="11266" max="11266" width="7.42578125" style="123" customWidth="1"/>
    <col min="11267" max="11267" width="22" style="123" customWidth="1"/>
    <col min="11268" max="11268" width="9.85546875" style="123" customWidth="1"/>
    <col min="11269" max="11269" width="11.42578125" style="123"/>
    <col min="11270" max="11270" width="13.7109375" style="123" customWidth="1"/>
    <col min="11271" max="11271" width="9.28515625" style="123" customWidth="1"/>
    <col min="11272" max="11272" width="19" style="123" customWidth="1"/>
    <col min="11273" max="11273" width="22.5703125" style="123" customWidth="1"/>
    <col min="11274" max="11274" width="27.28515625" style="123" customWidth="1"/>
    <col min="11275" max="11520" width="11.42578125" style="123"/>
    <col min="11521" max="11521" width="29.5703125" style="123" customWidth="1"/>
    <col min="11522" max="11522" width="7.42578125" style="123" customWidth="1"/>
    <col min="11523" max="11523" width="22" style="123" customWidth="1"/>
    <col min="11524" max="11524" width="9.85546875" style="123" customWidth="1"/>
    <col min="11525" max="11525" width="11.42578125" style="123"/>
    <col min="11526" max="11526" width="13.7109375" style="123" customWidth="1"/>
    <col min="11527" max="11527" width="9.28515625" style="123" customWidth="1"/>
    <col min="11528" max="11528" width="19" style="123" customWidth="1"/>
    <col min="11529" max="11529" width="22.5703125" style="123" customWidth="1"/>
    <col min="11530" max="11530" width="27.28515625" style="123" customWidth="1"/>
    <col min="11531" max="11776" width="11.42578125" style="123"/>
    <col min="11777" max="11777" width="29.5703125" style="123" customWidth="1"/>
    <col min="11778" max="11778" width="7.42578125" style="123" customWidth="1"/>
    <col min="11779" max="11779" width="22" style="123" customWidth="1"/>
    <col min="11780" max="11780" width="9.85546875" style="123" customWidth="1"/>
    <col min="11781" max="11781" width="11.42578125" style="123"/>
    <col min="11782" max="11782" width="13.7109375" style="123" customWidth="1"/>
    <col min="11783" max="11783" width="9.28515625" style="123" customWidth="1"/>
    <col min="11784" max="11784" width="19" style="123" customWidth="1"/>
    <col min="11785" max="11785" width="22.5703125" style="123" customWidth="1"/>
    <col min="11786" max="11786" width="27.28515625" style="123" customWidth="1"/>
    <col min="11787" max="12032" width="11.42578125" style="123"/>
    <col min="12033" max="12033" width="29.5703125" style="123" customWidth="1"/>
    <col min="12034" max="12034" width="7.42578125" style="123" customWidth="1"/>
    <col min="12035" max="12035" width="22" style="123" customWidth="1"/>
    <col min="12036" max="12036" width="9.85546875" style="123" customWidth="1"/>
    <col min="12037" max="12037" width="11.42578125" style="123"/>
    <col min="12038" max="12038" width="13.7109375" style="123" customWidth="1"/>
    <col min="12039" max="12039" width="9.28515625" style="123" customWidth="1"/>
    <col min="12040" max="12040" width="19" style="123" customWidth="1"/>
    <col min="12041" max="12041" width="22.5703125" style="123" customWidth="1"/>
    <col min="12042" max="12042" width="27.28515625" style="123" customWidth="1"/>
    <col min="12043" max="12288" width="11.42578125" style="123"/>
    <col min="12289" max="12289" width="29.5703125" style="123" customWidth="1"/>
    <col min="12290" max="12290" width="7.42578125" style="123" customWidth="1"/>
    <col min="12291" max="12291" width="22" style="123" customWidth="1"/>
    <col min="12292" max="12292" width="9.85546875" style="123" customWidth="1"/>
    <col min="12293" max="12293" width="11.42578125" style="123"/>
    <col min="12294" max="12294" width="13.7109375" style="123" customWidth="1"/>
    <col min="12295" max="12295" width="9.28515625" style="123" customWidth="1"/>
    <col min="12296" max="12296" width="19" style="123" customWidth="1"/>
    <col min="12297" max="12297" width="22.5703125" style="123" customWidth="1"/>
    <col min="12298" max="12298" width="27.28515625" style="123" customWidth="1"/>
    <col min="12299" max="12544" width="11.42578125" style="123"/>
    <col min="12545" max="12545" width="29.5703125" style="123" customWidth="1"/>
    <col min="12546" max="12546" width="7.42578125" style="123" customWidth="1"/>
    <col min="12547" max="12547" width="22" style="123" customWidth="1"/>
    <col min="12548" max="12548" width="9.85546875" style="123" customWidth="1"/>
    <col min="12549" max="12549" width="11.42578125" style="123"/>
    <col min="12550" max="12550" width="13.7109375" style="123" customWidth="1"/>
    <col min="12551" max="12551" width="9.28515625" style="123" customWidth="1"/>
    <col min="12552" max="12552" width="19" style="123" customWidth="1"/>
    <col min="12553" max="12553" width="22.5703125" style="123" customWidth="1"/>
    <col min="12554" max="12554" width="27.28515625" style="123" customWidth="1"/>
    <col min="12555" max="12800" width="11.42578125" style="123"/>
    <col min="12801" max="12801" width="29.5703125" style="123" customWidth="1"/>
    <col min="12802" max="12802" width="7.42578125" style="123" customWidth="1"/>
    <col min="12803" max="12803" width="22" style="123" customWidth="1"/>
    <col min="12804" max="12804" width="9.85546875" style="123" customWidth="1"/>
    <col min="12805" max="12805" width="11.42578125" style="123"/>
    <col min="12806" max="12806" width="13.7109375" style="123" customWidth="1"/>
    <col min="12807" max="12807" width="9.28515625" style="123" customWidth="1"/>
    <col min="12808" max="12808" width="19" style="123" customWidth="1"/>
    <col min="12809" max="12809" width="22.5703125" style="123" customWidth="1"/>
    <col min="12810" max="12810" width="27.28515625" style="123" customWidth="1"/>
    <col min="12811" max="13056" width="11.42578125" style="123"/>
    <col min="13057" max="13057" width="29.5703125" style="123" customWidth="1"/>
    <col min="13058" max="13058" width="7.42578125" style="123" customWidth="1"/>
    <col min="13059" max="13059" width="22" style="123" customWidth="1"/>
    <col min="13060" max="13060" width="9.85546875" style="123" customWidth="1"/>
    <col min="13061" max="13061" width="11.42578125" style="123"/>
    <col min="13062" max="13062" width="13.7109375" style="123" customWidth="1"/>
    <col min="13063" max="13063" width="9.28515625" style="123" customWidth="1"/>
    <col min="13064" max="13064" width="19" style="123" customWidth="1"/>
    <col min="13065" max="13065" width="22.5703125" style="123" customWidth="1"/>
    <col min="13066" max="13066" width="27.28515625" style="123" customWidth="1"/>
    <col min="13067" max="13312" width="11.42578125" style="123"/>
    <col min="13313" max="13313" width="29.5703125" style="123" customWidth="1"/>
    <col min="13314" max="13314" width="7.42578125" style="123" customWidth="1"/>
    <col min="13315" max="13315" width="22" style="123" customWidth="1"/>
    <col min="13316" max="13316" width="9.85546875" style="123" customWidth="1"/>
    <col min="13317" max="13317" width="11.42578125" style="123"/>
    <col min="13318" max="13318" width="13.7109375" style="123" customWidth="1"/>
    <col min="13319" max="13319" width="9.28515625" style="123" customWidth="1"/>
    <col min="13320" max="13320" width="19" style="123" customWidth="1"/>
    <col min="13321" max="13321" width="22.5703125" style="123" customWidth="1"/>
    <col min="13322" max="13322" width="27.28515625" style="123" customWidth="1"/>
    <col min="13323" max="13568" width="11.42578125" style="123"/>
    <col min="13569" max="13569" width="29.5703125" style="123" customWidth="1"/>
    <col min="13570" max="13570" width="7.42578125" style="123" customWidth="1"/>
    <col min="13571" max="13571" width="22" style="123" customWidth="1"/>
    <col min="13572" max="13572" width="9.85546875" style="123" customWidth="1"/>
    <col min="13573" max="13573" width="11.42578125" style="123"/>
    <col min="13574" max="13574" width="13.7109375" style="123" customWidth="1"/>
    <col min="13575" max="13575" width="9.28515625" style="123" customWidth="1"/>
    <col min="13576" max="13576" width="19" style="123" customWidth="1"/>
    <col min="13577" max="13577" width="22.5703125" style="123" customWidth="1"/>
    <col min="13578" max="13578" width="27.28515625" style="123" customWidth="1"/>
    <col min="13579" max="13824" width="11.42578125" style="123"/>
    <col min="13825" max="13825" width="29.5703125" style="123" customWidth="1"/>
    <col min="13826" max="13826" width="7.42578125" style="123" customWidth="1"/>
    <col min="13827" max="13827" width="22" style="123" customWidth="1"/>
    <col min="13828" max="13828" width="9.85546875" style="123" customWidth="1"/>
    <col min="13829" max="13829" width="11.42578125" style="123"/>
    <col min="13830" max="13830" width="13.7109375" style="123" customWidth="1"/>
    <col min="13831" max="13831" width="9.28515625" style="123" customWidth="1"/>
    <col min="13832" max="13832" width="19" style="123" customWidth="1"/>
    <col min="13833" max="13833" width="22.5703125" style="123" customWidth="1"/>
    <col min="13834" max="13834" width="27.28515625" style="123" customWidth="1"/>
    <col min="13835" max="14080" width="11.42578125" style="123"/>
    <col min="14081" max="14081" width="29.5703125" style="123" customWidth="1"/>
    <col min="14082" max="14082" width="7.42578125" style="123" customWidth="1"/>
    <col min="14083" max="14083" width="22" style="123" customWidth="1"/>
    <col min="14084" max="14084" width="9.85546875" style="123" customWidth="1"/>
    <col min="14085" max="14085" width="11.42578125" style="123"/>
    <col min="14086" max="14086" width="13.7109375" style="123" customWidth="1"/>
    <col min="14087" max="14087" width="9.28515625" style="123" customWidth="1"/>
    <col min="14088" max="14088" width="19" style="123" customWidth="1"/>
    <col min="14089" max="14089" width="22.5703125" style="123" customWidth="1"/>
    <col min="14090" max="14090" width="27.28515625" style="123" customWidth="1"/>
    <col min="14091" max="14336" width="11.42578125" style="123"/>
    <col min="14337" max="14337" width="29.5703125" style="123" customWidth="1"/>
    <col min="14338" max="14338" width="7.42578125" style="123" customWidth="1"/>
    <col min="14339" max="14339" width="22" style="123" customWidth="1"/>
    <col min="14340" max="14340" width="9.85546875" style="123" customWidth="1"/>
    <col min="14341" max="14341" width="11.42578125" style="123"/>
    <col min="14342" max="14342" width="13.7109375" style="123" customWidth="1"/>
    <col min="14343" max="14343" width="9.28515625" style="123" customWidth="1"/>
    <col min="14344" max="14344" width="19" style="123" customWidth="1"/>
    <col min="14345" max="14345" width="22.5703125" style="123" customWidth="1"/>
    <col min="14346" max="14346" width="27.28515625" style="123" customWidth="1"/>
    <col min="14347" max="14592" width="11.42578125" style="123"/>
    <col min="14593" max="14593" width="29.5703125" style="123" customWidth="1"/>
    <col min="14594" max="14594" width="7.42578125" style="123" customWidth="1"/>
    <col min="14595" max="14595" width="22" style="123" customWidth="1"/>
    <col min="14596" max="14596" width="9.85546875" style="123" customWidth="1"/>
    <col min="14597" max="14597" width="11.42578125" style="123"/>
    <col min="14598" max="14598" width="13.7109375" style="123" customWidth="1"/>
    <col min="14599" max="14599" width="9.28515625" style="123" customWidth="1"/>
    <col min="14600" max="14600" width="19" style="123" customWidth="1"/>
    <col min="14601" max="14601" width="22.5703125" style="123" customWidth="1"/>
    <col min="14602" max="14602" width="27.28515625" style="123" customWidth="1"/>
    <col min="14603" max="14848" width="11.42578125" style="123"/>
    <col min="14849" max="14849" width="29.5703125" style="123" customWidth="1"/>
    <col min="14850" max="14850" width="7.42578125" style="123" customWidth="1"/>
    <col min="14851" max="14851" width="22" style="123" customWidth="1"/>
    <col min="14852" max="14852" width="9.85546875" style="123" customWidth="1"/>
    <col min="14853" max="14853" width="11.42578125" style="123"/>
    <col min="14854" max="14854" width="13.7109375" style="123" customWidth="1"/>
    <col min="14855" max="14855" width="9.28515625" style="123" customWidth="1"/>
    <col min="14856" max="14856" width="19" style="123" customWidth="1"/>
    <col min="14857" max="14857" width="22.5703125" style="123" customWidth="1"/>
    <col min="14858" max="14858" width="27.28515625" style="123" customWidth="1"/>
    <col min="14859" max="15104" width="11.42578125" style="123"/>
    <col min="15105" max="15105" width="29.5703125" style="123" customWidth="1"/>
    <col min="15106" max="15106" width="7.42578125" style="123" customWidth="1"/>
    <col min="15107" max="15107" width="22" style="123" customWidth="1"/>
    <col min="15108" max="15108" width="9.85546875" style="123" customWidth="1"/>
    <col min="15109" max="15109" width="11.42578125" style="123"/>
    <col min="15110" max="15110" width="13.7109375" style="123" customWidth="1"/>
    <col min="15111" max="15111" width="9.28515625" style="123" customWidth="1"/>
    <col min="15112" max="15112" width="19" style="123" customWidth="1"/>
    <col min="15113" max="15113" width="22.5703125" style="123" customWidth="1"/>
    <col min="15114" max="15114" width="27.28515625" style="123" customWidth="1"/>
    <col min="15115" max="15360" width="11.42578125" style="123"/>
    <col min="15361" max="15361" width="29.5703125" style="123" customWidth="1"/>
    <col min="15362" max="15362" width="7.42578125" style="123" customWidth="1"/>
    <col min="15363" max="15363" width="22" style="123" customWidth="1"/>
    <col min="15364" max="15364" width="9.85546875" style="123" customWidth="1"/>
    <col min="15365" max="15365" width="11.42578125" style="123"/>
    <col min="15366" max="15366" width="13.7109375" style="123" customWidth="1"/>
    <col min="15367" max="15367" width="9.28515625" style="123" customWidth="1"/>
    <col min="15368" max="15368" width="19" style="123" customWidth="1"/>
    <col min="15369" max="15369" width="22.5703125" style="123" customWidth="1"/>
    <col min="15370" max="15370" width="27.28515625" style="123" customWidth="1"/>
    <col min="15371" max="15616" width="11.42578125" style="123"/>
    <col min="15617" max="15617" width="29.5703125" style="123" customWidth="1"/>
    <col min="15618" max="15618" width="7.42578125" style="123" customWidth="1"/>
    <col min="15619" max="15619" width="22" style="123" customWidth="1"/>
    <col min="15620" max="15620" width="9.85546875" style="123" customWidth="1"/>
    <col min="15621" max="15621" width="11.42578125" style="123"/>
    <col min="15622" max="15622" width="13.7109375" style="123" customWidth="1"/>
    <col min="15623" max="15623" width="9.28515625" style="123" customWidth="1"/>
    <col min="15624" max="15624" width="19" style="123" customWidth="1"/>
    <col min="15625" max="15625" width="22.5703125" style="123" customWidth="1"/>
    <col min="15626" max="15626" width="27.28515625" style="123" customWidth="1"/>
    <col min="15627" max="15872" width="11.42578125" style="123"/>
    <col min="15873" max="15873" width="29.5703125" style="123" customWidth="1"/>
    <col min="15874" max="15874" width="7.42578125" style="123" customWidth="1"/>
    <col min="15875" max="15875" width="22" style="123" customWidth="1"/>
    <col min="15876" max="15876" width="9.85546875" style="123" customWidth="1"/>
    <col min="15877" max="15877" width="11.42578125" style="123"/>
    <col min="15878" max="15878" width="13.7109375" style="123" customWidth="1"/>
    <col min="15879" max="15879" width="9.28515625" style="123" customWidth="1"/>
    <col min="15880" max="15880" width="19" style="123" customWidth="1"/>
    <col min="15881" max="15881" width="22.5703125" style="123" customWidth="1"/>
    <col min="15882" max="15882" width="27.28515625" style="123" customWidth="1"/>
    <col min="15883" max="16128" width="11.42578125" style="123"/>
    <col min="16129" max="16129" width="29.5703125" style="123" customWidth="1"/>
    <col min="16130" max="16130" width="7.42578125" style="123" customWidth="1"/>
    <col min="16131" max="16131" width="22" style="123" customWidth="1"/>
    <col min="16132" max="16132" width="9.85546875" style="123" customWidth="1"/>
    <col min="16133" max="16133" width="11.42578125" style="123"/>
    <col min="16134" max="16134" width="13.7109375" style="123" customWidth="1"/>
    <col min="16135" max="16135" width="9.28515625" style="123" customWidth="1"/>
    <col min="16136" max="16136" width="19" style="123" customWidth="1"/>
    <col min="16137" max="16137" width="22.5703125" style="123" customWidth="1"/>
    <col min="16138" max="16138" width="27.28515625" style="123" customWidth="1"/>
    <col min="16139" max="16384" width="11.42578125" style="123"/>
  </cols>
  <sheetData>
    <row r="1" spans="1:9" customFormat="1" ht="18">
      <c r="A1" s="93" t="s">
        <v>128</v>
      </c>
      <c r="B1" s="93"/>
      <c r="C1" s="93"/>
      <c r="D1" s="93"/>
      <c r="E1" s="94"/>
      <c r="F1" s="95"/>
      <c r="G1" s="94"/>
    </row>
    <row r="2" spans="1:9" s="98" customFormat="1" ht="20.25">
      <c r="A2" s="96" t="s">
        <v>132</v>
      </c>
      <c r="B2" s="96"/>
      <c r="C2" s="96"/>
      <c r="D2" s="96"/>
      <c r="E2" s="96"/>
      <c r="F2" s="97"/>
      <c r="G2" s="96"/>
    </row>
    <row r="3" spans="1:9" ht="18.75" thickBot="1">
      <c r="A3" s="93"/>
      <c r="B3" s="93"/>
      <c r="C3" s="93"/>
      <c r="D3" s="93"/>
      <c r="E3" s="94"/>
      <c r="F3" s="95"/>
      <c r="G3" s="122"/>
      <c r="I3" s="124"/>
    </row>
    <row r="4" spans="1:9" ht="15.95" customHeight="1">
      <c r="A4" s="174" t="s">
        <v>41</v>
      </c>
      <c r="B4" s="178" t="s">
        <v>42</v>
      </c>
      <c r="C4" s="180" t="s">
        <v>43</v>
      </c>
      <c r="D4" s="178" t="s">
        <v>44</v>
      </c>
      <c r="E4" s="182" t="s">
        <v>45</v>
      </c>
      <c r="F4" s="184" t="s">
        <v>8</v>
      </c>
      <c r="G4" s="174" t="s">
        <v>7</v>
      </c>
      <c r="H4" s="176" t="s">
        <v>46</v>
      </c>
      <c r="I4" s="124"/>
    </row>
    <row r="5" spans="1:9" ht="15.75" thickBot="1">
      <c r="A5" s="175"/>
      <c r="B5" s="179"/>
      <c r="C5" s="181"/>
      <c r="D5" s="179"/>
      <c r="E5" s="183"/>
      <c r="F5" s="185"/>
      <c r="G5" s="175"/>
      <c r="H5" s="177"/>
      <c r="I5" s="124"/>
    </row>
    <row r="6" spans="1:9" ht="15.75">
      <c r="A6" s="125" t="s">
        <v>69</v>
      </c>
      <c r="B6" s="125"/>
      <c r="C6" s="126" t="s">
        <v>76</v>
      </c>
      <c r="D6" s="127" t="s">
        <v>77</v>
      </c>
      <c r="E6" s="127" t="s">
        <v>78</v>
      </c>
      <c r="F6" s="128">
        <v>81800</v>
      </c>
      <c r="G6" s="126" t="s">
        <v>3</v>
      </c>
      <c r="H6" s="129">
        <v>2500025394</v>
      </c>
      <c r="I6" s="130"/>
    </row>
    <row r="7" spans="1:9" ht="15.75">
      <c r="A7" s="125" t="s">
        <v>79</v>
      </c>
      <c r="B7" s="125"/>
      <c r="C7" s="126" t="s">
        <v>80</v>
      </c>
      <c r="D7" s="127" t="s">
        <v>81</v>
      </c>
      <c r="E7" s="127" t="s">
        <v>82</v>
      </c>
      <c r="F7" s="128">
        <v>85000</v>
      </c>
      <c r="G7" s="126" t="s">
        <v>3</v>
      </c>
      <c r="H7" s="129">
        <v>3700002905</v>
      </c>
      <c r="I7" s="130"/>
    </row>
    <row r="8" spans="1:9">
      <c r="A8" s="125" t="s">
        <v>83</v>
      </c>
      <c r="B8" s="125"/>
      <c r="C8" s="126" t="s">
        <v>76</v>
      </c>
      <c r="D8" s="127" t="s">
        <v>84</v>
      </c>
      <c r="E8" s="127" t="s">
        <v>85</v>
      </c>
      <c r="F8" s="128">
        <v>18100</v>
      </c>
      <c r="G8" s="126" t="s">
        <v>3</v>
      </c>
      <c r="H8" s="131">
        <v>3700002711</v>
      </c>
      <c r="I8" s="130"/>
    </row>
    <row r="9" spans="1:9">
      <c r="A9" s="125" t="s">
        <v>86</v>
      </c>
      <c r="B9" s="125"/>
      <c r="C9" s="126" t="s">
        <v>87</v>
      </c>
      <c r="D9" s="127" t="s">
        <v>88</v>
      </c>
      <c r="E9" s="127" t="s">
        <v>89</v>
      </c>
      <c r="F9" s="128">
        <v>40850</v>
      </c>
      <c r="G9" s="126" t="s">
        <v>3</v>
      </c>
      <c r="H9" s="131">
        <v>3700002694</v>
      </c>
      <c r="I9" s="130"/>
    </row>
    <row r="10" spans="1:9">
      <c r="A10" s="125" t="s">
        <v>86</v>
      </c>
      <c r="B10" s="125"/>
      <c r="C10" s="126" t="s">
        <v>87</v>
      </c>
      <c r="D10" s="127" t="s">
        <v>90</v>
      </c>
      <c r="E10" s="127" t="s">
        <v>89</v>
      </c>
      <c r="F10" s="128">
        <v>27017</v>
      </c>
      <c r="G10" s="126" t="s">
        <v>3</v>
      </c>
      <c r="H10" s="131">
        <v>3700002727</v>
      </c>
      <c r="I10" s="130"/>
    </row>
    <row r="11" spans="1:9">
      <c r="A11" s="125" t="s">
        <v>47</v>
      </c>
      <c r="B11" s="125"/>
      <c r="C11" s="126" t="s">
        <v>91</v>
      </c>
      <c r="D11" s="127" t="s">
        <v>92</v>
      </c>
      <c r="E11" s="127" t="s">
        <v>93</v>
      </c>
      <c r="F11" s="128">
        <v>37450</v>
      </c>
      <c r="G11" s="126" t="s">
        <v>3</v>
      </c>
      <c r="H11" s="131">
        <v>3700002653</v>
      </c>
      <c r="I11" s="130"/>
    </row>
    <row r="12" spans="1:9">
      <c r="A12" s="125" t="s">
        <v>94</v>
      </c>
      <c r="B12" s="125"/>
      <c r="C12" s="126" t="s">
        <v>76</v>
      </c>
      <c r="D12" s="127" t="s">
        <v>95</v>
      </c>
      <c r="E12" s="127" t="s">
        <v>96</v>
      </c>
      <c r="F12" s="128">
        <v>4244080</v>
      </c>
      <c r="G12" s="126" t="s">
        <v>3</v>
      </c>
      <c r="H12" s="131">
        <v>3700002803</v>
      </c>
      <c r="I12" s="130"/>
    </row>
    <row r="13" spans="1:9">
      <c r="A13" s="125" t="s">
        <v>94</v>
      </c>
      <c r="B13" s="125"/>
      <c r="C13" s="126" t="s">
        <v>76</v>
      </c>
      <c r="D13" s="127" t="s">
        <v>97</v>
      </c>
      <c r="E13" s="127" t="s">
        <v>96</v>
      </c>
      <c r="F13" s="128">
        <v>4244080</v>
      </c>
      <c r="G13" s="126" t="s">
        <v>3</v>
      </c>
      <c r="H13" s="131">
        <v>3700002803</v>
      </c>
      <c r="I13" s="130"/>
    </row>
    <row r="14" spans="1:9">
      <c r="A14" s="125" t="s">
        <v>98</v>
      </c>
      <c r="B14" s="125"/>
      <c r="C14" s="126" t="s">
        <v>99</v>
      </c>
      <c r="D14" s="127" t="s">
        <v>100</v>
      </c>
      <c r="E14" s="127" t="s">
        <v>101</v>
      </c>
      <c r="F14" s="128">
        <v>10045</v>
      </c>
      <c r="G14" s="126" t="s">
        <v>3</v>
      </c>
      <c r="H14" s="131">
        <v>3700002785</v>
      </c>
      <c r="I14" s="130"/>
    </row>
    <row r="15" spans="1:9">
      <c r="A15" s="125" t="s">
        <v>47</v>
      </c>
      <c r="B15" s="125"/>
      <c r="C15" s="126" t="s">
        <v>102</v>
      </c>
      <c r="D15" s="127" t="s">
        <v>103</v>
      </c>
      <c r="E15" s="127" t="s">
        <v>104</v>
      </c>
      <c r="F15" s="128">
        <v>7727</v>
      </c>
      <c r="G15" s="126" t="s">
        <v>3</v>
      </c>
      <c r="H15" s="131">
        <v>3700002805</v>
      </c>
      <c r="I15" s="130"/>
    </row>
    <row r="16" spans="1:9">
      <c r="A16" s="125" t="s">
        <v>83</v>
      </c>
      <c r="B16" s="125"/>
      <c r="C16" s="126" t="s">
        <v>76</v>
      </c>
      <c r="D16" s="127" t="s">
        <v>105</v>
      </c>
      <c r="E16" s="127" t="s">
        <v>106</v>
      </c>
      <c r="F16" s="128">
        <v>29750</v>
      </c>
      <c r="G16" s="126" t="s">
        <v>3</v>
      </c>
      <c r="H16" s="131">
        <v>3700002744</v>
      </c>
      <c r="I16" s="130"/>
    </row>
    <row r="17" spans="1:9" ht="15.75" thickBot="1">
      <c r="A17" s="125"/>
      <c r="B17" s="125"/>
      <c r="C17" s="126"/>
      <c r="D17" s="132"/>
      <c r="E17" s="132"/>
      <c r="F17" s="128"/>
      <c r="G17" s="126"/>
      <c r="H17" s="133"/>
      <c r="I17" s="130"/>
    </row>
    <row r="18" spans="1:9">
      <c r="A18" s="134"/>
      <c r="B18" s="134"/>
      <c r="C18" s="135" t="s">
        <v>24</v>
      </c>
      <c r="D18" s="136"/>
      <c r="E18" s="137"/>
      <c r="F18" s="138">
        <f>SUM(F6:F16)</f>
        <v>8825899</v>
      </c>
      <c r="G18" s="135" t="s">
        <v>3</v>
      </c>
      <c r="H18" s="134"/>
      <c r="I18" s="130"/>
    </row>
    <row r="19" spans="1:9" ht="15.75" thickBot="1">
      <c r="A19" s="139"/>
      <c r="B19" s="139"/>
      <c r="C19" s="140" t="s">
        <v>107</v>
      </c>
      <c r="D19" s="141"/>
      <c r="E19" s="142"/>
      <c r="F19" s="143">
        <f>F18*$A$22</f>
        <v>219632496.61500001</v>
      </c>
      <c r="G19" s="140" t="s">
        <v>17</v>
      </c>
      <c r="I19" s="130"/>
    </row>
    <row r="20" spans="1:9">
      <c r="A20" s="139"/>
      <c r="B20" s="139"/>
      <c r="C20" s="139"/>
      <c r="D20" s="139"/>
      <c r="E20" s="144"/>
      <c r="F20" s="145"/>
      <c r="G20" s="139"/>
      <c r="I20" s="130"/>
    </row>
    <row r="21" spans="1:9" ht="15.75">
      <c r="A21" t="s">
        <v>133</v>
      </c>
      <c r="B21"/>
      <c r="C21" s="146"/>
      <c r="D21" s="139"/>
      <c r="E21" s="144"/>
      <c r="F21" s="145"/>
      <c r="G21" s="139"/>
      <c r="I21" s="124"/>
    </row>
    <row r="22" spans="1:9" ht="15.75">
      <c r="A22" s="147">
        <v>24.885000000000002</v>
      </c>
      <c r="B22" t="s">
        <v>108</v>
      </c>
      <c r="C22" s="146"/>
      <c r="D22" s="139"/>
      <c r="E22" s="144"/>
      <c r="F22" s="145"/>
      <c r="G22" s="139"/>
      <c r="I22" s="124"/>
    </row>
    <row r="23" spans="1:9">
      <c r="A23" s="139"/>
      <c r="B23" s="139"/>
      <c r="C23" s="139"/>
      <c r="D23" s="139"/>
      <c r="E23" s="144"/>
      <c r="F23" s="145"/>
      <c r="G23" s="139"/>
      <c r="I23" s="124"/>
    </row>
  </sheetData>
  <sheetProtection algorithmName="SHA-512" hashValue="a3LZJhdPzb+hu7HAE6kSp9nATvjjeFqJu44FnBxNQsidoXfEtJlveF7eNOw3n7Iaw4EqmGncPnP0U9jK+tw8fw==" saltValue="u4OXT30ZmBdHCUzrWsoDjA==" spinCount="100000" sheet="1" objects="1" scenarios="1" selectLockedCells="1" sort="0" autoFilter="0" selectUnlockedCells="1"/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FEE-4065-41C9-97CD-1ED8F20ED31D}">
  <dimension ref="A1:J5"/>
  <sheetViews>
    <sheetView tabSelected="1" workbookViewId="0">
      <selection activeCell="E33" sqref="E33"/>
    </sheetView>
  </sheetViews>
  <sheetFormatPr defaultRowHeight="15"/>
  <cols>
    <col min="1" max="1" width="18" customWidth="1"/>
    <col min="2" max="2" width="10.85546875" customWidth="1"/>
    <col min="3" max="3" width="14.140625" customWidth="1"/>
    <col min="4" max="4" width="10.85546875" customWidth="1"/>
    <col min="5" max="5" width="11" customWidth="1"/>
    <col min="6" max="6" width="15.28515625" customWidth="1"/>
    <col min="7" max="7" width="6.5703125" customWidth="1"/>
    <col min="8" max="8" width="17.5703125" customWidth="1"/>
    <col min="9" max="9" width="15.42578125" customWidth="1"/>
    <col min="10" max="10" width="12" customWidth="1"/>
    <col min="257" max="257" width="18" customWidth="1"/>
    <col min="258" max="258" width="10.85546875" customWidth="1"/>
    <col min="259" max="259" width="14.140625" customWidth="1"/>
    <col min="260" max="260" width="10.85546875" customWidth="1"/>
    <col min="261" max="261" width="11" customWidth="1"/>
    <col min="262" max="262" width="15.28515625" customWidth="1"/>
    <col min="263" max="263" width="6.5703125" customWidth="1"/>
    <col min="264" max="264" width="17.5703125" customWidth="1"/>
    <col min="265" max="265" width="15.42578125" customWidth="1"/>
    <col min="266" max="266" width="12" customWidth="1"/>
    <col min="513" max="513" width="18" customWidth="1"/>
    <col min="514" max="514" width="10.85546875" customWidth="1"/>
    <col min="515" max="515" width="14.140625" customWidth="1"/>
    <col min="516" max="516" width="10.85546875" customWidth="1"/>
    <col min="517" max="517" width="11" customWidth="1"/>
    <col min="518" max="518" width="15.28515625" customWidth="1"/>
    <col min="519" max="519" width="6.5703125" customWidth="1"/>
    <col min="520" max="520" width="17.5703125" customWidth="1"/>
    <col min="521" max="521" width="15.42578125" customWidth="1"/>
    <col min="522" max="522" width="12" customWidth="1"/>
    <col min="769" max="769" width="18" customWidth="1"/>
    <col min="770" max="770" width="10.85546875" customWidth="1"/>
    <col min="771" max="771" width="14.140625" customWidth="1"/>
    <col min="772" max="772" width="10.85546875" customWidth="1"/>
    <col min="773" max="773" width="11" customWidth="1"/>
    <col min="774" max="774" width="15.28515625" customWidth="1"/>
    <col min="775" max="775" width="6.5703125" customWidth="1"/>
    <col min="776" max="776" width="17.5703125" customWidth="1"/>
    <col min="777" max="777" width="15.42578125" customWidth="1"/>
    <col min="778" max="778" width="12" customWidth="1"/>
    <col min="1025" max="1025" width="18" customWidth="1"/>
    <col min="1026" max="1026" width="10.85546875" customWidth="1"/>
    <col min="1027" max="1027" width="14.140625" customWidth="1"/>
    <col min="1028" max="1028" width="10.85546875" customWidth="1"/>
    <col min="1029" max="1029" width="11" customWidth="1"/>
    <col min="1030" max="1030" width="15.28515625" customWidth="1"/>
    <col min="1031" max="1031" width="6.5703125" customWidth="1"/>
    <col min="1032" max="1032" width="17.5703125" customWidth="1"/>
    <col min="1033" max="1033" width="15.42578125" customWidth="1"/>
    <col min="1034" max="1034" width="12" customWidth="1"/>
    <col min="1281" max="1281" width="18" customWidth="1"/>
    <col min="1282" max="1282" width="10.85546875" customWidth="1"/>
    <col min="1283" max="1283" width="14.140625" customWidth="1"/>
    <col min="1284" max="1284" width="10.85546875" customWidth="1"/>
    <col min="1285" max="1285" width="11" customWidth="1"/>
    <col min="1286" max="1286" width="15.28515625" customWidth="1"/>
    <col min="1287" max="1287" width="6.5703125" customWidth="1"/>
    <col min="1288" max="1288" width="17.5703125" customWidth="1"/>
    <col min="1289" max="1289" width="15.42578125" customWidth="1"/>
    <col min="1290" max="1290" width="12" customWidth="1"/>
    <col min="1537" max="1537" width="18" customWidth="1"/>
    <col min="1538" max="1538" width="10.85546875" customWidth="1"/>
    <col min="1539" max="1539" width="14.140625" customWidth="1"/>
    <col min="1540" max="1540" width="10.85546875" customWidth="1"/>
    <col min="1541" max="1541" width="11" customWidth="1"/>
    <col min="1542" max="1542" width="15.28515625" customWidth="1"/>
    <col min="1543" max="1543" width="6.5703125" customWidth="1"/>
    <col min="1544" max="1544" width="17.5703125" customWidth="1"/>
    <col min="1545" max="1545" width="15.42578125" customWidth="1"/>
    <col min="1546" max="1546" width="12" customWidth="1"/>
    <col min="1793" max="1793" width="18" customWidth="1"/>
    <col min="1794" max="1794" width="10.85546875" customWidth="1"/>
    <col min="1795" max="1795" width="14.140625" customWidth="1"/>
    <col min="1796" max="1796" width="10.85546875" customWidth="1"/>
    <col min="1797" max="1797" width="11" customWidth="1"/>
    <col min="1798" max="1798" width="15.28515625" customWidth="1"/>
    <col min="1799" max="1799" width="6.5703125" customWidth="1"/>
    <col min="1800" max="1800" width="17.5703125" customWidth="1"/>
    <col min="1801" max="1801" width="15.42578125" customWidth="1"/>
    <col min="1802" max="1802" width="12" customWidth="1"/>
    <col min="2049" max="2049" width="18" customWidth="1"/>
    <col min="2050" max="2050" width="10.85546875" customWidth="1"/>
    <col min="2051" max="2051" width="14.140625" customWidth="1"/>
    <col min="2052" max="2052" width="10.85546875" customWidth="1"/>
    <col min="2053" max="2053" width="11" customWidth="1"/>
    <col min="2054" max="2054" width="15.28515625" customWidth="1"/>
    <col min="2055" max="2055" width="6.5703125" customWidth="1"/>
    <col min="2056" max="2056" width="17.5703125" customWidth="1"/>
    <col min="2057" max="2057" width="15.42578125" customWidth="1"/>
    <col min="2058" max="2058" width="12" customWidth="1"/>
    <col min="2305" max="2305" width="18" customWidth="1"/>
    <col min="2306" max="2306" width="10.85546875" customWidth="1"/>
    <col min="2307" max="2307" width="14.140625" customWidth="1"/>
    <col min="2308" max="2308" width="10.85546875" customWidth="1"/>
    <col min="2309" max="2309" width="11" customWidth="1"/>
    <col min="2310" max="2310" width="15.28515625" customWidth="1"/>
    <col min="2311" max="2311" width="6.5703125" customWidth="1"/>
    <col min="2312" max="2312" width="17.5703125" customWidth="1"/>
    <col min="2313" max="2313" width="15.42578125" customWidth="1"/>
    <col min="2314" max="2314" width="12" customWidth="1"/>
    <col min="2561" max="2561" width="18" customWidth="1"/>
    <col min="2562" max="2562" width="10.85546875" customWidth="1"/>
    <col min="2563" max="2563" width="14.140625" customWidth="1"/>
    <col min="2564" max="2564" width="10.85546875" customWidth="1"/>
    <col min="2565" max="2565" width="11" customWidth="1"/>
    <col min="2566" max="2566" width="15.28515625" customWidth="1"/>
    <col min="2567" max="2567" width="6.5703125" customWidth="1"/>
    <col min="2568" max="2568" width="17.5703125" customWidth="1"/>
    <col min="2569" max="2569" width="15.42578125" customWidth="1"/>
    <col min="2570" max="2570" width="12" customWidth="1"/>
    <col min="2817" max="2817" width="18" customWidth="1"/>
    <col min="2818" max="2818" width="10.85546875" customWidth="1"/>
    <col min="2819" max="2819" width="14.140625" customWidth="1"/>
    <col min="2820" max="2820" width="10.85546875" customWidth="1"/>
    <col min="2821" max="2821" width="11" customWidth="1"/>
    <col min="2822" max="2822" width="15.28515625" customWidth="1"/>
    <col min="2823" max="2823" width="6.5703125" customWidth="1"/>
    <col min="2824" max="2824" width="17.5703125" customWidth="1"/>
    <col min="2825" max="2825" width="15.42578125" customWidth="1"/>
    <col min="2826" max="2826" width="12" customWidth="1"/>
    <col min="3073" max="3073" width="18" customWidth="1"/>
    <col min="3074" max="3074" width="10.85546875" customWidth="1"/>
    <col min="3075" max="3075" width="14.140625" customWidth="1"/>
    <col min="3076" max="3076" width="10.85546875" customWidth="1"/>
    <col min="3077" max="3077" width="11" customWidth="1"/>
    <col min="3078" max="3078" width="15.28515625" customWidth="1"/>
    <col min="3079" max="3079" width="6.5703125" customWidth="1"/>
    <col min="3080" max="3080" width="17.5703125" customWidth="1"/>
    <col min="3081" max="3081" width="15.42578125" customWidth="1"/>
    <col min="3082" max="3082" width="12" customWidth="1"/>
    <col min="3329" max="3329" width="18" customWidth="1"/>
    <col min="3330" max="3330" width="10.85546875" customWidth="1"/>
    <col min="3331" max="3331" width="14.140625" customWidth="1"/>
    <col min="3332" max="3332" width="10.85546875" customWidth="1"/>
    <col min="3333" max="3333" width="11" customWidth="1"/>
    <col min="3334" max="3334" width="15.28515625" customWidth="1"/>
    <col min="3335" max="3335" width="6.5703125" customWidth="1"/>
    <col min="3336" max="3336" width="17.5703125" customWidth="1"/>
    <col min="3337" max="3337" width="15.42578125" customWidth="1"/>
    <col min="3338" max="3338" width="12" customWidth="1"/>
    <col min="3585" max="3585" width="18" customWidth="1"/>
    <col min="3586" max="3586" width="10.85546875" customWidth="1"/>
    <col min="3587" max="3587" width="14.140625" customWidth="1"/>
    <col min="3588" max="3588" width="10.85546875" customWidth="1"/>
    <col min="3589" max="3589" width="11" customWidth="1"/>
    <col min="3590" max="3590" width="15.28515625" customWidth="1"/>
    <col min="3591" max="3591" width="6.5703125" customWidth="1"/>
    <col min="3592" max="3592" width="17.5703125" customWidth="1"/>
    <col min="3593" max="3593" width="15.42578125" customWidth="1"/>
    <col min="3594" max="3594" width="12" customWidth="1"/>
    <col min="3841" max="3841" width="18" customWidth="1"/>
    <col min="3842" max="3842" width="10.85546875" customWidth="1"/>
    <col min="3843" max="3843" width="14.140625" customWidth="1"/>
    <col min="3844" max="3844" width="10.85546875" customWidth="1"/>
    <col min="3845" max="3845" width="11" customWidth="1"/>
    <col min="3846" max="3846" width="15.28515625" customWidth="1"/>
    <col min="3847" max="3847" width="6.5703125" customWidth="1"/>
    <col min="3848" max="3848" width="17.5703125" customWidth="1"/>
    <col min="3849" max="3849" width="15.42578125" customWidth="1"/>
    <col min="3850" max="3850" width="12" customWidth="1"/>
    <col min="4097" max="4097" width="18" customWidth="1"/>
    <col min="4098" max="4098" width="10.85546875" customWidth="1"/>
    <col min="4099" max="4099" width="14.140625" customWidth="1"/>
    <col min="4100" max="4100" width="10.85546875" customWidth="1"/>
    <col min="4101" max="4101" width="11" customWidth="1"/>
    <col min="4102" max="4102" width="15.28515625" customWidth="1"/>
    <col min="4103" max="4103" width="6.5703125" customWidth="1"/>
    <col min="4104" max="4104" width="17.5703125" customWidth="1"/>
    <col min="4105" max="4105" width="15.42578125" customWidth="1"/>
    <col min="4106" max="4106" width="12" customWidth="1"/>
    <col min="4353" max="4353" width="18" customWidth="1"/>
    <col min="4354" max="4354" width="10.85546875" customWidth="1"/>
    <col min="4355" max="4355" width="14.140625" customWidth="1"/>
    <col min="4356" max="4356" width="10.85546875" customWidth="1"/>
    <col min="4357" max="4357" width="11" customWidth="1"/>
    <col min="4358" max="4358" width="15.28515625" customWidth="1"/>
    <col min="4359" max="4359" width="6.5703125" customWidth="1"/>
    <col min="4360" max="4360" width="17.5703125" customWidth="1"/>
    <col min="4361" max="4361" width="15.42578125" customWidth="1"/>
    <col min="4362" max="4362" width="12" customWidth="1"/>
    <col min="4609" max="4609" width="18" customWidth="1"/>
    <col min="4610" max="4610" width="10.85546875" customWidth="1"/>
    <col min="4611" max="4611" width="14.140625" customWidth="1"/>
    <col min="4612" max="4612" width="10.85546875" customWidth="1"/>
    <col min="4613" max="4613" width="11" customWidth="1"/>
    <col min="4614" max="4614" width="15.28515625" customWidth="1"/>
    <col min="4615" max="4615" width="6.5703125" customWidth="1"/>
    <col min="4616" max="4616" width="17.5703125" customWidth="1"/>
    <col min="4617" max="4617" width="15.42578125" customWidth="1"/>
    <col min="4618" max="4618" width="12" customWidth="1"/>
    <col min="4865" max="4865" width="18" customWidth="1"/>
    <col min="4866" max="4866" width="10.85546875" customWidth="1"/>
    <col min="4867" max="4867" width="14.140625" customWidth="1"/>
    <col min="4868" max="4868" width="10.85546875" customWidth="1"/>
    <col min="4869" max="4869" width="11" customWidth="1"/>
    <col min="4870" max="4870" width="15.28515625" customWidth="1"/>
    <col min="4871" max="4871" width="6.5703125" customWidth="1"/>
    <col min="4872" max="4872" width="17.5703125" customWidth="1"/>
    <col min="4873" max="4873" width="15.42578125" customWidth="1"/>
    <col min="4874" max="4874" width="12" customWidth="1"/>
    <col min="5121" max="5121" width="18" customWidth="1"/>
    <col min="5122" max="5122" width="10.85546875" customWidth="1"/>
    <col min="5123" max="5123" width="14.140625" customWidth="1"/>
    <col min="5124" max="5124" width="10.85546875" customWidth="1"/>
    <col min="5125" max="5125" width="11" customWidth="1"/>
    <col min="5126" max="5126" width="15.28515625" customWidth="1"/>
    <col min="5127" max="5127" width="6.5703125" customWidth="1"/>
    <col min="5128" max="5128" width="17.5703125" customWidth="1"/>
    <col min="5129" max="5129" width="15.42578125" customWidth="1"/>
    <col min="5130" max="5130" width="12" customWidth="1"/>
    <col min="5377" max="5377" width="18" customWidth="1"/>
    <col min="5378" max="5378" width="10.85546875" customWidth="1"/>
    <col min="5379" max="5379" width="14.140625" customWidth="1"/>
    <col min="5380" max="5380" width="10.85546875" customWidth="1"/>
    <col min="5381" max="5381" width="11" customWidth="1"/>
    <col min="5382" max="5382" width="15.28515625" customWidth="1"/>
    <col min="5383" max="5383" width="6.5703125" customWidth="1"/>
    <col min="5384" max="5384" width="17.5703125" customWidth="1"/>
    <col min="5385" max="5385" width="15.42578125" customWidth="1"/>
    <col min="5386" max="5386" width="12" customWidth="1"/>
    <col min="5633" max="5633" width="18" customWidth="1"/>
    <col min="5634" max="5634" width="10.85546875" customWidth="1"/>
    <col min="5635" max="5635" width="14.140625" customWidth="1"/>
    <col min="5636" max="5636" width="10.85546875" customWidth="1"/>
    <col min="5637" max="5637" width="11" customWidth="1"/>
    <col min="5638" max="5638" width="15.28515625" customWidth="1"/>
    <col min="5639" max="5639" width="6.5703125" customWidth="1"/>
    <col min="5640" max="5640" width="17.5703125" customWidth="1"/>
    <col min="5641" max="5641" width="15.42578125" customWidth="1"/>
    <col min="5642" max="5642" width="12" customWidth="1"/>
    <col min="5889" max="5889" width="18" customWidth="1"/>
    <col min="5890" max="5890" width="10.85546875" customWidth="1"/>
    <col min="5891" max="5891" width="14.140625" customWidth="1"/>
    <col min="5892" max="5892" width="10.85546875" customWidth="1"/>
    <col min="5893" max="5893" width="11" customWidth="1"/>
    <col min="5894" max="5894" width="15.28515625" customWidth="1"/>
    <col min="5895" max="5895" width="6.5703125" customWidth="1"/>
    <col min="5896" max="5896" width="17.5703125" customWidth="1"/>
    <col min="5897" max="5897" width="15.42578125" customWidth="1"/>
    <col min="5898" max="5898" width="12" customWidth="1"/>
    <col min="6145" max="6145" width="18" customWidth="1"/>
    <col min="6146" max="6146" width="10.85546875" customWidth="1"/>
    <col min="6147" max="6147" width="14.140625" customWidth="1"/>
    <col min="6148" max="6148" width="10.85546875" customWidth="1"/>
    <col min="6149" max="6149" width="11" customWidth="1"/>
    <col min="6150" max="6150" width="15.28515625" customWidth="1"/>
    <col min="6151" max="6151" width="6.5703125" customWidth="1"/>
    <col min="6152" max="6152" width="17.5703125" customWidth="1"/>
    <col min="6153" max="6153" width="15.42578125" customWidth="1"/>
    <col min="6154" max="6154" width="12" customWidth="1"/>
    <col min="6401" max="6401" width="18" customWidth="1"/>
    <col min="6402" max="6402" width="10.85546875" customWidth="1"/>
    <col min="6403" max="6403" width="14.140625" customWidth="1"/>
    <col min="6404" max="6404" width="10.85546875" customWidth="1"/>
    <col min="6405" max="6405" width="11" customWidth="1"/>
    <col min="6406" max="6406" width="15.28515625" customWidth="1"/>
    <col min="6407" max="6407" width="6.5703125" customWidth="1"/>
    <col min="6408" max="6408" width="17.5703125" customWidth="1"/>
    <col min="6409" max="6409" width="15.42578125" customWidth="1"/>
    <col min="6410" max="6410" width="12" customWidth="1"/>
    <col min="6657" max="6657" width="18" customWidth="1"/>
    <col min="6658" max="6658" width="10.85546875" customWidth="1"/>
    <col min="6659" max="6659" width="14.140625" customWidth="1"/>
    <col min="6660" max="6660" width="10.85546875" customWidth="1"/>
    <col min="6661" max="6661" width="11" customWidth="1"/>
    <col min="6662" max="6662" width="15.28515625" customWidth="1"/>
    <col min="6663" max="6663" width="6.5703125" customWidth="1"/>
    <col min="6664" max="6664" width="17.5703125" customWidth="1"/>
    <col min="6665" max="6665" width="15.42578125" customWidth="1"/>
    <col min="6666" max="6666" width="12" customWidth="1"/>
    <col min="6913" max="6913" width="18" customWidth="1"/>
    <col min="6914" max="6914" width="10.85546875" customWidth="1"/>
    <col min="6915" max="6915" width="14.140625" customWidth="1"/>
    <col min="6916" max="6916" width="10.85546875" customWidth="1"/>
    <col min="6917" max="6917" width="11" customWidth="1"/>
    <col min="6918" max="6918" width="15.28515625" customWidth="1"/>
    <col min="6919" max="6919" width="6.5703125" customWidth="1"/>
    <col min="6920" max="6920" width="17.5703125" customWidth="1"/>
    <col min="6921" max="6921" width="15.42578125" customWidth="1"/>
    <col min="6922" max="6922" width="12" customWidth="1"/>
    <col min="7169" max="7169" width="18" customWidth="1"/>
    <col min="7170" max="7170" width="10.85546875" customWidth="1"/>
    <col min="7171" max="7171" width="14.140625" customWidth="1"/>
    <col min="7172" max="7172" width="10.85546875" customWidth="1"/>
    <col min="7173" max="7173" width="11" customWidth="1"/>
    <col min="7174" max="7174" width="15.28515625" customWidth="1"/>
    <col min="7175" max="7175" width="6.5703125" customWidth="1"/>
    <col min="7176" max="7176" width="17.5703125" customWidth="1"/>
    <col min="7177" max="7177" width="15.42578125" customWidth="1"/>
    <col min="7178" max="7178" width="12" customWidth="1"/>
    <col min="7425" max="7425" width="18" customWidth="1"/>
    <col min="7426" max="7426" width="10.85546875" customWidth="1"/>
    <col min="7427" max="7427" width="14.140625" customWidth="1"/>
    <col min="7428" max="7428" width="10.85546875" customWidth="1"/>
    <col min="7429" max="7429" width="11" customWidth="1"/>
    <col min="7430" max="7430" width="15.28515625" customWidth="1"/>
    <col min="7431" max="7431" width="6.5703125" customWidth="1"/>
    <col min="7432" max="7432" width="17.5703125" customWidth="1"/>
    <col min="7433" max="7433" width="15.42578125" customWidth="1"/>
    <col min="7434" max="7434" width="12" customWidth="1"/>
    <col min="7681" max="7681" width="18" customWidth="1"/>
    <col min="7682" max="7682" width="10.85546875" customWidth="1"/>
    <col min="7683" max="7683" width="14.140625" customWidth="1"/>
    <col min="7684" max="7684" width="10.85546875" customWidth="1"/>
    <col min="7685" max="7685" width="11" customWidth="1"/>
    <col min="7686" max="7686" width="15.28515625" customWidth="1"/>
    <col min="7687" max="7687" width="6.5703125" customWidth="1"/>
    <col min="7688" max="7688" width="17.5703125" customWidth="1"/>
    <col min="7689" max="7689" width="15.42578125" customWidth="1"/>
    <col min="7690" max="7690" width="12" customWidth="1"/>
    <col min="7937" max="7937" width="18" customWidth="1"/>
    <col min="7938" max="7938" width="10.85546875" customWidth="1"/>
    <col min="7939" max="7939" width="14.140625" customWidth="1"/>
    <col min="7940" max="7940" width="10.85546875" customWidth="1"/>
    <col min="7941" max="7941" width="11" customWidth="1"/>
    <col min="7942" max="7942" width="15.28515625" customWidth="1"/>
    <col min="7943" max="7943" width="6.5703125" customWidth="1"/>
    <col min="7944" max="7944" width="17.5703125" customWidth="1"/>
    <col min="7945" max="7945" width="15.42578125" customWidth="1"/>
    <col min="7946" max="7946" width="12" customWidth="1"/>
    <col min="8193" max="8193" width="18" customWidth="1"/>
    <col min="8194" max="8194" width="10.85546875" customWidth="1"/>
    <col min="8195" max="8195" width="14.140625" customWidth="1"/>
    <col min="8196" max="8196" width="10.85546875" customWidth="1"/>
    <col min="8197" max="8197" width="11" customWidth="1"/>
    <col min="8198" max="8198" width="15.28515625" customWidth="1"/>
    <col min="8199" max="8199" width="6.5703125" customWidth="1"/>
    <col min="8200" max="8200" width="17.5703125" customWidth="1"/>
    <col min="8201" max="8201" width="15.42578125" customWidth="1"/>
    <col min="8202" max="8202" width="12" customWidth="1"/>
    <col min="8449" max="8449" width="18" customWidth="1"/>
    <col min="8450" max="8450" width="10.85546875" customWidth="1"/>
    <col min="8451" max="8451" width="14.140625" customWidth="1"/>
    <col min="8452" max="8452" width="10.85546875" customWidth="1"/>
    <col min="8453" max="8453" width="11" customWidth="1"/>
    <col min="8454" max="8454" width="15.28515625" customWidth="1"/>
    <col min="8455" max="8455" width="6.5703125" customWidth="1"/>
    <col min="8456" max="8456" width="17.5703125" customWidth="1"/>
    <col min="8457" max="8457" width="15.42578125" customWidth="1"/>
    <col min="8458" max="8458" width="12" customWidth="1"/>
    <col min="8705" max="8705" width="18" customWidth="1"/>
    <col min="8706" max="8706" width="10.85546875" customWidth="1"/>
    <col min="8707" max="8707" width="14.140625" customWidth="1"/>
    <col min="8708" max="8708" width="10.85546875" customWidth="1"/>
    <col min="8709" max="8709" width="11" customWidth="1"/>
    <col min="8710" max="8710" width="15.28515625" customWidth="1"/>
    <col min="8711" max="8711" width="6.5703125" customWidth="1"/>
    <col min="8712" max="8712" width="17.5703125" customWidth="1"/>
    <col min="8713" max="8713" width="15.42578125" customWidth="1"/>
    <col min="8714" max="8714" width="12" customWidth="1"/>
    <col min="8961" max="8961" width="18" customWidth="1"/>
    <col min="8962" max="8962" width="10.85546875" customWidth="1"/>
    <col min="8963" max="8963" width="14.140625" customWidth="1"/>
    <col min="8964" max="8964" width="10.85546875" customWidth="1"/>
    <col min="8965" max="8965" width="11" customWidth="1"/>
    <col min="8966" max="8966" width="15.28515625" customWidth="1"/>
    <col min="8967" max="8967" width="6.5703125" customWidth="1"/>
    <col min="8968" max="8968" width="17.5703125" customWidth="1"/>
    <col min="8969" max="8969" width="15.42578125" customWidth="1"/>
    <col min="8970" max="8970" width="12" customWidth="1"/>
    <col min="9217" max="9217" width="18" customWidth="1"/>
    <col min="9218" max="9218" width="10.85546875" customWidth="1"/>
    <col min="9219" max="9219" width="14.140625" customWidth="1"/>
    <col min="9220" max="9220" width="10.85546875" customWidth="1"/>
    <col min="9221" max="9221" width="11" customWidth="1"/>
    <col min="9222" max="9222" width="15.28515625" customWidth="1"/>
    <col min="9223" max="9223" width="6.5703125" customWidth="1"/>
    <col min="9224" max="9224" width="17.5703125" customWidth="1"/>
    <col min="9225" max="9225" width="15.42578125" customWidth="1"/>
    <col min="9226" max="9226" width="12" customWidth="1"/>
    <col min="9473" max="9473" width="18" customWidth="1"/>
    <col min="9474" max="9474" width="10.85546875" customWidth="1"/>
    <col min="9475" max="9475" width="14.140625" customWidth="1"/>
    <col min="9476" max="9476" width="10.85546875" customWidth="1"/>
    <col min="9477" max="9477" width="11" customWidth="1"/>
    <col min="9478" max="9478" width="15.28515625" customWidth="1"/>
    <col min="9479" max="9479" width="6.5703125" customWidth="1"/>
    <col min="9480" max="9480" width="17.5703125" customWidth="1"/>
    <col min="9481" max="9481" width="15.42578125" customWidth="1"/>
    <col min="9482" max="9482" width="12" customWidth="1"/>
    <col min="9729" max="9729" width="18" customWidth="1"/>
    <col min="9730" max="9730" width="10.85546875" customWidth="1"/>
    <col min="9731" max="9731" width="14.140625" customWidth="1"/>
    <col min="9732" max="9732" width="10.85546875" customWidth="1"/>
    <col min="9733" max="9733" width="11" customWidth="1"/>
    <col min="9734" max="9734" width="15.28515625" customWidth="1"/>
    <col min="9735" max="9735" width="6.5703125" customWidth="1"/>
    <col min="9736" max="9736" width="17.5703125" customWidth="1"/>
    <col min="9737" max="9737" width="15.42578125" customWidth="1"/>
    <col min="9738" max="9738" width="12" customWidth="1"/>
    <col min="9985" max="9985" width="18" customWidth="1"/>
    <col min="9986" max="9986" width="10.85546875" customWidth="1"/>
    <col min="9987" max="9987" width="14.140625" customWidth="1"/>
    <col min="9988" max="9988" width="10.85546875" customWidth="1"/>
    <col min="9989" max="9989" width="11" customWidth="1"/>
    <col min="9990" max="9990" width="15.28515625" customWidth="1"/>
    <col min="9991" max="9991" width="6.5703125" customWidth="1"/>
    <col min="9992" max="9992" width="17.5703125" customWidth="1"/>
    <col min="9993" max="9993" width="15.42578125" customWidth="1"/>
    <col min="9994" max="9994" width="12" customWidth="1"/>
    <col min="10241" max="10241" width="18" customWidth="1"/>
    <col min="10242" max="10242" width="10.85546875" customWidth="1"/>
    <col min="10243" max="10243" width="14.140625" customWidth="1"/>
    <col min="10244" max="10244" width="10.85546875" customWidth="1"/>
    <col min="10245" max="10245" width="11" customWidth="1"/>
    <col min="10246" max="10246" width="15.28515625" customWidth="1"/>
    <col min="10247" max="10247" width="6.5703125" customWidth="1"/>
    <col min="10248" max="10248" width="17.5703125" customWidth="1"/>
    <col min="10249" max="10249" width="15.42578125" customWidth="1"/>
    <col min="10250" max="10250" width="12" customWidth="1"/>
    <col min="10497" max="10497" width="18" customWidth="1"/>
    <col min="10498" max="10498" width="10.85546875" customWidth="1"/>
    <col min="10499" max="10499" width="14.140625" customWidth="1"/>
    <col min="10500" max="10500" width="10.85546875" customWidth="1"/>
    <col min="10501" max="10501" width="11" customWidth="1"/>
    <col min="10502" max="10502" width="15.28515625" customWidth="1"/>
    <col min="10503" max="10503" width="6.5703125" customWidth="1"/>
    <col min="10504" max="10504" width="17.5703125" customWidth="1"/>
    <col min="10505" max="10505" width="15.42578125" customWidth="1"/>
    <col min="10506" max="10506" width="12" customWidth="1"/>
    <col min="10753" max="10753" width="18" customWidth="1"/>
    <col min="10754" max="10754" width="10.85546875" customWidth="1"/>
    <col min="10755" max="10755" width="14.140625" customWidth="1"/>
    <col min="10756" max="10756" width="10.85546875" customWidth="1"/>
    <col min="10757" max="10757" width="11" customWidth="1"/>
    <col min="10758" max="10758" width="15.28515625" customWidth="1"/>
    <col min="10759" max="10759" width="6.5703125" customWidth="1"/>
    <col min="10760" max="10760" width="17.5703125" customWidth="1"/>
    <col min="10761" max="10761" width="15.42578125" customWidth="1"/>
    <col min="10762" max="10762" width="12" customWidth="1"/>
    <col min="11009" max="11009" width="18" customWidth="1"/>
    <col min="11010" max="11010" width="10.85546875" customWidth="1"/>
    <col min="11011" max="11011" width="14.140625" customWidth="1"/>
    <col min="11012" max="11012" width="10.85546875" customWidth="1"/>
    <col min="11013" max="11013" width="11" customWidth="1"/>
    <col min="11014" max="11014" width="15.28515625" customWidth="1"/>
    <col min="11015" max="11015" width="6.5703125" customWidth="1"/>
    <col min="11016" max="11016" width="17.5703125" customWidth="1"/>
    <col min="11017" max="11017" width="15.42578125" customWidth="1"/>
    <col min="11018" max="11018" width="12" customWidth="1"/>
    <col min="11265" max="11265" width="18" customWidth="1"/>
    <col min="11266" max="11266" width="10.85546875" customWidth="1"/>
    <col min="11267" max="11267" width="14.140625" customWidth="1"/>
    <col min="11268" max="11268" width="10.85546875" customWidth="1"/>
    <col min="11269" max="11269" width="11" customWidth="1"/>
    <col min="11270" max="11270" width="15.28515625" customWidth="1"/>
    <col min="11271" max="11271" width="6.5703125" customWidth="1"/>
    <col min="11272" max="11272" width="17.5703125" customWidth="1"/>
    <col min="11273" max="11273" width="15.42578125" customWidth="1"/>
    <col min="11274" max="11274" width="12" customWidth="1"/>
    <col min="11521" max="11521" width="18" customWidth="1"/>
    <col min="11522" max="11522" width="10.85546875" customWidth="1"/>
    <col min="11523" max="11523" width="14.140625" customWidth="1"/>
    <col min="11524" max="11524" width="10.85546875" customWidth="1"/>
    <col min="11525" max="11525" width="11" customWidth="1"/>
    <col min="11526" max="11526" width="15.28515625" customWidth="1"/>
    <col min="11527" max="11527" width="6.5703125" customWidth="1"/>
    <col min="11528" max="11528" width="17.5703125" customWidth="1"/>
    <col min="11529" max="11529" width="15.42578125" customWidth="1"/>
    <col min="11530" max="11530" width="12" customWidth="1"/>
    <col min="11777" max="11777" width="18" customWidth="1"/>
    <col min="11778" max="11778" width="10.85546875" customWidth="1"/>
    <col min="11779" max="11779" width="14.140625" customWidth="1"/>
    <col min="11780" max="11780" width="10.85546875" customWidth="1"/>
    <col min="11781" max="11781" width="11" customWidth="1"/>
    <col min="11782" max="11782" width="15.28515625" customWidth="1"/>
    <col min="11783" max="11783" width="6.5703125" customWidth="1"/>
    <col min="11784" max="11784" width="17.5703125" customWidth="1"/>
    <col min="11785" max="11785" width="15.42578125" customWidth="1"/>
    <col min="11786" max="11786" width="12" customWidth="1"/>
    <col min="12033" max="12033" width="18" customWidth="1"/>
    <col min="12034" max="12034" width="10.85546875" customWidth="1"/>
    <col min="12035" max="12035" width="14.140625" customWidth="1"/>
    <col min="12036" max="12036" width="10.85546875" customWidth="1"/>
    <col min="12037" max="12037" width="11" customWidth="1"/>
    <col min="12038" max="12038" width="15.28515625" customWidth="1"/>
    <col min="12039" max="12039" width="6.5703125" customWidth="1"/>
    <col min="12040" max="12040" width="17.5703125" customWidth="1"/>
    <col min="12041" max="12041" width="15.42578125" customWidth="1"/>
    <col min="12042" max="12042" width="12" customWidth="1"/>
    <col min="12289" max="12289" width="18" customWidth="1"/>
    <col min="12290" max="12290" width="10.85546875" customWidth="1"/>
    <col min="12291" max="12291" width="14.140625" customWidth="1"/>
    <col min="12292" max="12292" width="10.85546875" customWidth="1"/>
    <col min="12293" max="12293" width="11" customWidth="1"/>
    <col min="12294" max="12294" width="15.28515625" customWidth="1"/>
    <col min="12295" max="12295" width="6.5703125" customWidth="1"/>
    <col min="12296" max="12296" width="17.5703125" customWidth="1"/>
    <col min="12297" max="12297" width="15.42578125" customWidth="1"/>
    <col min="12298" max="12298" width="12" customWidth="1"/>
    <col min="12545" max="12545" width="18" customWidth="1"/>
    <col min="12546" max="12546" width="10.85546875" customWidth="1"/>
    <col min="12547" max="12547" width="14.140625" customWidth="1"/>
    <col min="12548" max="12548" width="10.85546875" customWidth="1"/>
    <col min="12549" max="12549" width="11" customWidth="1"/>
    <col min="12550" max="12550" width="15.28515625" customWidth="1"/>
    <col min="12551" max="12551" width="6.5703125" customWidth="1"/>
    <col min="12552" max="12552" width="17.5703125" customWidth="1"/>
    <col min="12553" max="12553" width="15.42578125" customWidth="1"/>
    <col min="12554" max="12554" width="12" customWidth="1"/>
    <col min="12801" max="12801" width="18" customWidth="1"/>
    <col min="12802" max="12802" width="10.85546875" customWidth="1"/>
    <col min="12803" max="12803" width="14.140625" customWidth="1"/>
    <col min="12804" max="12804" width="10.85546875" customWidth="1"/>
    <col min="12805" max="12805" width="11" customWidth="1"/>
    <col min="12806" max="12806" width="15.28515625" customWidth="1"/>
    <col min="12807" max="12807" width="6.5703125" customWidth="1"/>
    <col min="12808" max="12808" width="17.5703125" customWidth="1"/>
    <col min="12809" max="12809" width="15.42578125" customWidth="1"/>
    <col min="12810" max="12810" width="12" customWidth="1"/>
    <col min="13057" max="13057" width="18" customWidth="1"/>
    <col min="13058" max="13058" width="10.85546875" customWidth="1"/>
    <col min="13059" max="13059" width="14.140625" customWidth="1"/>
    <col min="13060" max="13060" width="10.85546875" customWidth="1"/>
    <col min="13061" max="13061" width="11" customWidth="1"/>
    <col min="13062" max="13062" width="15.28515625" customWidth="1"/>
    <col min="13063" max="13063" width="6.5703125" customWidth="1"/>
    <col min="13064" max="13064" width="17.5703125" customWidth="1"/>
    <col min="13065" max="13065" width="15.42578125" customWidth="1"/>
    <col min="13066" max="13066" width="12" customWidth="1"/>
    <col min="13313" max="13313" width="18" customWidth="1"/>
    <col min="13314" max="13314" width="10.85546875" customWidth="1"/>
    <col min="13315" max="13315" width="14.140625" customWidth="1"/>
    <col min="13316" max="13316" width="10.85546875" customWidth="1"/>
    <col min="13317" max="13317" width="11" customWidth="1"/>
    <col min="13318" max="13318" width="15.28515625" customWidth="1"/>
    <col min="13319" max="13319" width="6.5703125" customWidth="1"/>
    <col min="13320" max="13320" width="17.5703125" customWidth="1"/>
    <col min="13321" max="13321" width="15.42578125" customWidth="1"/>
    <col min="13322" max="13322" width="12" customWidth="1"/>
    <col min="13569" max="13569" width="18" customWidth="1"/>
    <col min="13570" max="13570" width="10.85546875" customWidth="1"/>
    <col min="13571" max="13571" width="14.140625" customWidth="1"/>
    <col min="13572" max="13572" width="10.85546875" customWidth="1"/>
    <col min="13573" max="13573" width="11" customWidth="1"/>
    <col min="13574" max="13574" width="15.28515625" customWidth="1"/>
    <col min="13575" max="13575" width="6.5703125" customWidth="1"/>
    <col min="13576" max="13576" width="17.5703125" customWidth="1"/>
    <col min="13577" max="13577" width="15.42578125" customWidth="1"/>
    <col min="13578" max="13578" width="12" customWidth="1"/>
    <col min="13825" max="13825" width="18" customWidth="1"/>
    <col min="13826" max="13826" width="10.85546875" customWidth="1"/>
    <col min="13827" max="13827" width="14.140625" customWidth="1"/>
    <col min="13828" max="13828" width="10.85546875" customWidth="1"/>
    <col min="13829" max="13829" width="11" customWidth="1"/>
    <col min="13830" max="13830" width="15.28515625" customWidth="1"/>
    <col min="13831" max="13831" width="6.5703125" customWidth="1"/>
    <col min="13832" max="13832" width="17.5703125" customWidth="1"/>
    <col min="13833" max="13833" width="15.42578125" customWidth="1"/>
    <col min="13834" max="13834" width="12" customWidth="1"/>
    <col min="14081" max="14081" width="18" customWidth="1"/>
    <col min="14082" max="14082" width="10.85546875" customWidth="1"/>
    <col min="14083" max="14083" width="14.140625" customWidth="1"/>
    <col min="14084" max="14084" width="10.85546875" customWidth="1"/>
    <col min="14085" max="14085" width="11" customWidth="1"/>
    <col min="14086" max="14086" width="15.28515625" customWidth="1"/>
    <col min="14087" max="14087" width="6.5703125" customWidth="1"/>
    <col min="14088" max="14088" width="17.5703125" customWidth="1"/>
    <col min="14089" max="14089" width="15.42578125" customWidth="1"/>
    <col min="14090" max="14090" width="12" customWidth="1"/>
    <col min="14337" max="14337" width="18" customWidth="1"/>
    <col min="14338" max="14338" width="10.85546875" customWidth="1"/>
    <col min="14339" max="14339" width="14.140625" customWidth="1"/>
    <col min="14340" max="14340" width="10.85546875" customWidth="1"/>
    <col min="14341" max="14341" width="11" customWidth="1"/>
    <col min="14342" max="14342" width="15.28515625" customWidth="1"/>
    <col min="14343" max="14343" width="6.5703125" customWidth="1"/>
    <col min="14344" max="14344" width="17.5703125" customWidth="1"/>
    <col min="14345" max="14345" width="15.42578125" customWidth="1"/>
    <col min="14346" max="14346" width="12" customWidth="1"/>
    <col min="14593" max="14593" width="18" customWidth="1"/>
    <col min="14594" max="14594" width="10.85546875" customWidth="1"/>
    <col min="14595" max="14595" width="14.140625" customWidth="1"/>
    <col min="14596" max="14596" width="10.85546875" customWidth="1"/>
    <col min="14597" max="14597" width="11" customWidth="1"/>
    <col min="14598" max="14598" width="15.28515625" customWidth="1"/>
    <col min="14599" max="14599" width="6.5703125" customWidth="1"/>
    <col min="14600" max="14600" width="17.5703125" customWidth="1"/>
    <col min="14601" max="14601" width="15.42578125" customWidth="1"/>
    <col min="14602" max="14602" width="12" customWidth="1"/>
    <col min="14849" max="14849" width="18" customWidth="1"/>
    <col min="14850" max="14850" width="10.85546875" customWidth="1"/>
    <col min="14851" max="14851" width="14.140625" customWidth="1"/>
    <col min="14852" max="14852" width="10.85546875" customWidth="1"/>
    <col min="14853" max="14853" width="11" customWidth="1"/>
    <col min="14854" max="14854" width="15.28515625" customWidth="1"/>
    <col min="14855" max="14855" width="6.5703125" customWidth="1"/>
    <col min="14856" max="14856" width="17.5703125" customWidth="1"/>
    <col min="14857" max="14857" width="15.42578125" customWidth="1"/>
    <col min="14858" max="14858" width="12" customWidth="1"/>
    <col min="15105" max="15105" width="18" customWidth="1"/>
    <col min="15106" max="15106" width="10.85546875" customWidth="1"/>
    <col min="15107" max="15107" width="14.140625" customWidth="1"/>
    <col min="15108" max="15108" width="10.85546875" customWidth="1"/>
    <col min="15109" max="15109" width="11" customWidth="1"/>
    <col min="15110" max="15110" width="15.28515625" customWidth="1"/>
    <col min="15111" max="15111" width="6.5703125" customWidth="1"/>
    <col min="15112" max="15112" width="17.5703125" customWidth="1"/>
    <col min="15113" max="15113" width="15.42578125" customWidth="1"/>
    <col min="15114" max="15114" width="12" customWidth="1"/>
    <col min="15361" max="15361" width="18" customWidth="1"/>
    <col min="15362" max="15362" width="10.85546875" customWidth="1"/>
    <col min="15363" max="15363" width="14.140625" customWidth="1"/>
    <col min="15364" max="15364" width="10.85546875" customWidth="1"/>
    <col min="15365" max="15365" width="11" customWidth="1"/>
    <col min="15366" max="15366" width="15.28515625" customWidth="1"/>
    <col min="15367" max="15367" width="6.5703125" customWidth="1"/>
    <col min="15368" max="15368" width="17.5703125" customWidth="1"/>
    <col min="15369" max="15369" width="15.42578125" customWidth="1"/>
    <col min="15370" max="15370" width="12" customWidth="1"/>
    <col min="15617" max="15617" width="18" customWidth="1"/>
    <col min="15618" max="15618" width="10.85546875" customWidth="1"/>
    <col min="15619" max="15619" width="14.140625" customWidth="1"/>
    <col min="15620" max="15620" width="10.85546875" customWidth="1"/>
    <col min="15621" max="15621" width="11" customWidth="1"/>
    <col min="15622" max="15622" width="15.28515625" customWidth="1"/>
    <col min="15623" max="15623" width="6.5703125" customWidth="1"/>
    <col min="15624" max="15624" width="17.5703125" customWidth="1"/>
    <col min="15625" max="15625" width="15.42578125" customWidth="1"/>
    <col min="15626" max="15626" width="12" customWidth="1"/>
    <col min="15873" max="15873" width="18" customWidth="1"/>
    <col min="15874" max="15874" width="10.85546875" customWidth="1"/>
    <col min="15875" max="15875" width="14.140625" customWidth="1"/>
    <col min="15876" max="15876" width="10.85546875" customWidth="1"/>
    <col min="15877" max="15877" width="11" customWidth="1"/>
    <col min="15878" max="15878" width="15.28515625" customWidth="1"/>
    <col min="15879" max="15879" width="6.5703125" customWidth="1"/>
    <col min="15880" max="15880" width="17.5703125" customWidth="1"/>
    <col min="15881" max="15881" width="15.42578125" customWidth="1"/>
    <col min="15882" max="15882" width="12" customWidth="1"/>
    <col min="16129" max="16129" width="18" customWidth="1"/>
    <col min="16130" max="16130" width="10.85546875" customWidth="1"/>
    <col min="16131" max="16131" width="14.140625" customWidth="1"/>
    <col min="16132" max="16132" width="10.85546875" customWidth="1"/>
    <col min="16133" max="16133" width="11" customWidth="1"/>
    <col min="16134" max="16134" width="15.28515625" customWidth="1"/>
    <col min="16135" max="16135" width="6.5703125" customWidth="1"/>
    <col min="16136" max="16136" width="17.5703125" customWidth="1"/>
    <col min="16137" max="16137" width="15.42578125" customWidth="1"/>
    <col min="16138" max="16138" width="12" customWidth="1"/>
  </cols>
  <sheetData>
    <row r="1" spans="1:10">
      <c r="A1" s="150"/>
      <c r="B1" s="150"/>
    </row>
    <row r="2" spans="1:10" ht="15.75" thickBot="1"/>
    <row r="3" spans="1:10" ht="21" customHeight="1" thickTop="1" thickBot="1">
      <c r="A3" s="151" t="s">
        <v>109</v>
      </c>
      <c r="B3" s="152" t="s">
        <v>110</v>
      </c>
      <c r="C3" s="152" t="s">
        <v>111</v>
      </c>
      <c r="D3" s="153" t="s">
        <v>112</v>
      </c>
      <c r="E3" s="153" t="s">
        <v>113</v>
      </c>
      <c r="F3" s="152" t="s">
        <v>114</v>
      </c>
      <c r="G3" s="152" t="s">
        <v>115</v>
      </c>
      <c r="H3" s="154" t="s">
        <v>116</v>
      </c>
      <c r="I3" s="155" t="s">
        <v>117</v>
      </c>
      <c r="J3" s="156" t="s">
        <v>118</v>
      </c>
    </row>
    <row r="4" spans="1:10" ht="15.75" thickTop="1">
      <c r="A4" s="157" t="s">
        <v>119</v>
      </c>
      <c r="B4" s="158"/>
      <c r="C4" s="158"/>
      <c r="D4" s="159"/>
      <c r="E4" s="159"/>
      <c r="F4" s="160"/>
      <c r="G4" s="158"/>
      <c r="H4" s="161">
        <v>3500000</v>
      </c>
      <c r="I4" s="162"/>
      <c r="J4" s="163"/>
    </row>
    <row r="5" spans="1:10">
      <c r="A5" s="164"/>
    </row>
  </sheetData>
  <sheetProtection algorithmName="SHA-512" hashValue="x6lSa1HIqhk7lBAXDttgyF0H9XVdknsf2+XO2KflvJ+wcjIK+vgTekyjz6X63i/5VRUg/kj4FzsMTiMjaeSlCg==" saltValue="eSPxwTiBlN3TyvG9Fl2FrQ==" spinCount="100000" sheet="1" objects="1" scenarios="1" selectLockedCells="1" sort="0" autoFilter="0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IV_firemní</vt:lpstr>
      <vt:lpstr>IV</vt:lpstr>
      <vt:lpstr>KM_CZK</vt:lpstr>
      <vt:lpstr>KM_curr</vt:lpstr>
      <vt:lpstr>Custom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Vido, Josef</dc:creator>
  <cp:lastModifiedBy>Wolf Theiss</cp:lastModifiedBy>
  <dcterms:created xsi:type="dcterms:W3CDTF">2024-03-08T10:13:17Z</dcterms:created>
  <dcterms:modified xsi:type="dcterms:W3CDTF">2024-03-10T09:13:22Z</dcterms:modified>
</cp:coreProperties>
</file>